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мат.к." sheetId="1" r:id="rId1"/>
    <sheet name="мат.о." sheetId="2" r:id="rId2"/>
    <sheet name="каз.к." sheetId="3" r:id="rId3"/>
    <sheet name="каз.о." sheetId="4" r:id="rId4"/>
    <sheet name="жалпы" sheetId="5" r:id="rId5"/>
    <sheet name="ен жогары мен ен томен" sheetId="6" r:id="rId6"/>
  </sheets>
  <definedNames/>
  <calcPr fullCalcOnLoad="1"/>
</workbook>
</file>

<file path=xl/sharedStrings.xml><?xml version="1.0" encoding="utf-8"?>
<sst xmlns="http://schemas.openxmlformats.org/spreadsheetml/2006/main" count="622" uniqueCount="308">
  <si>
    <t>№</t>
  </si>
  <si>
    <t>Қатысқаны</t>
  </si>
  <si>
    <t>"5"</t>
  </si>
  <si>
    <t>"4"</t>
  </si>
  <si>
    <t>"3"</t>
  </si>
  <si>
    <t>"2"</t>
  </si>
  <si>
    <t>Білім сапасы</t>
  </si>
  <si>
    <t>Үлгерім сапасы</t>
  </si>
  <si>
    <t>Орташа балл</t>
  </si>
  <si>
    <t>Мұғалімнің аты-жөні</t>
  </si>
  <si>
    <t>Санаты</t>
  </si>
  <si>
    <t>мектебі</t>
  </si>
  <si>
    <t>ауданы</t>
  </si>
  <si>
    <t>№ 1 ЖББОМ</t>
  </si>
  <si>
    <t xml:space="preserve"> № 2 ЖББОМ</t>
  </si>
  <si>
    <t>Бөрлі ЖББОМ</t>
  </si>
  <si>
    <t>Ақсу ЖББОМ </t>
  </si>
  <si>
    <t>6 </t>
  </si>
  <si>
    <t>Ақбұлақ ЖББОМ</t>
  </si>
  <si>
    <t>Жарсуат ЖББОМ</t>
  </si>
  <si>
    <t>Григорьев ЖББОМ</t>
  </si>
  <si>
    <t>І</t>
  </si>
  <si>
    <t>Пугачев ЖББОМ</t>
  </si>
  <si>
    <t>Облавка НЖББМ</t>
  </si>
  <si>
    <t>Приурал ЖББОМ</t>
  </si>
  <si>
    <t>Бумакөл ЖББОМ</t>
  </si>
  <si>
    <t>10 </t>
  </si>
  <si>
    <t>№ 3 ЖББОМ</t>
  </si>
  <si>
    <t> І</t>
  </si>
  <si>
    <t>№ 4ЖББОМ</t>
  </si>
  <si>
    <t>Барлық оқушы саны</t>
  </si>
  <si>
    <t>№ 5 ЖББОМ</t>
  </si>
  <si>
    <t>Березов ЖББОМ</t>
  </si>
  <si>
    <t>Киров ЖББОМ</t>
  </si>
  <si>
    <t>Қызылтал ЖББОМ</t>
  </si>
  <si>
    <t>Бөрлі НЖББМ</t>
  </si>
  <si>
    <t>Канай НЖББМ</t>
  </si>
  <si>
    <t>Қарасу НЖББМ</t>
  </si>
  <si>
    <t>Тихоновка НЖББМ</t>
  </si>
  <si>
    <t>Успенов НЖББМ</t>
  </si>
  <si>
    <t>5 </t>
  </si>
  <si>
    <t>№ 6 ЖББОМ</t>
  </si>
  <si>
    <t>9 </t>
  </si>
  <si>
    <t>23 </t>
  </si>
  <si>
    <t> 100%</t>
  </si>
  <si>
    <t> Б.Ж.Чулакова</t>
  </si>
  <si>
    <t> ІІ</t>
  </si>
  <si>
    <t>Г.Н.Кажгалиева</t>
  </si>
  <si>
    <t> 47</t>
  </si>
  <si>
    <t>47 </t>
  </si>
  <si>
    <t>14 </t>
  </si>
  <si>
    <t> 70%</t>
  </si>
  <si>
    <t>15 </t>
  </si>
  <si>
    <t> Гурова Н.Г.</t>
  </si>
  <si>
    <t>4 </t>
  </si>
  <si>
    <t>Балмагамбетова Н.Т.</t>
  </si>
  <si>
    <t>ІІ </t>
  </si>
  <si>
    <t> 30</t>
  </si>
  <si>
    <t>30 </t>
  </si>
  <si>
    <t>11 </t>
  </si>
  <si>
    <t> 63%</t>
  </si>
  <si>
    <t> 53%</t>
  </si>
  <si>
    <t>-</t>
  </si>
  <si>
    <t>Сибекова Г.М.</t>
  </si>
  <si>
    <t>I</t>
  </si>
  <si>
    <t>Бианко И.В.</t>
  </si>
  <si>
    <t>II</t>
  </si>
  <si>
    <t>Киреева А.С.</t>
  </si>
  <si>
    <t>3 </t>
  </si>
  <si>
    <t>83 </t>
  </si>
  <si>
    <t>Сабирбаева Г.Н </t>
  </si>
  <si>
    <t>22 </t>
  </si>
  <si>
    <t>0 </t>
  </si>
  <si>
    <t>81 </t>
  </si>
  <si>
    <t>100 </t>
  </si>
  <si>
    <t>Воскобой Т.А </t>
  </si>
  <si>
    <t>8 </t>
  </si>
  <si>
    <t>2 </t>
  </si>
  <si>
    <t>Султанцикова  Д.Х</t>
  </si>
  <si>
    <t>66 </t>
  </si>
  <si>
    <t>60 </t>
  </si>
  <si>
    <t>28 </t>
  </si>
  <si>
    <t>85 </t>
  </si>
  <si>
    <t>24 </t>
  </si>
  <si>
    <t>Габдуллина Д.Т. </t>
  </si>
  <si>
    <t> жоқ</t>
  </si>
  <si>
    <t>13 </t>
  </si>
  <si>
    <t>Дюсембаева А.С.</t>
  </si>
  <si>
    <t>Махлиева А.Е.</t>
  </si>
  <si>
    <t>Баймагамбетова Д.Е.</t>
  </si>
  <si>
    <t>Просвирова Т.Н.</t>
  </si>
  <si>
    <t>Камаева Г.К.</t>
  </si>
  <si>
    <t>Вахитова А.Г.</t>
  </si>
  <si>
    <t>ж</t>
  </si>
  <si>
    <t>Кусаева Б.К.</t>
  </si>
  <si>
    <t>Муратова И.Ж.</t>
  </si>
  <si>
    <t>Нукаева Н.М.</t>
  </si>
  <si>
    <t>Ескалиева Л.С.</t>
  </si>
  <si>
    <t>Ж</t>
  </si>
  <si>
    <t>Борисова О.А.</t>
  </si>
  <si>
    <t>Киматова Н.Е.</t>
  </si>
  <si>
    <t>Кусаинова Д.С.</t>
  </si>
  <si>
    <t>67 </t>
  </si>
  <si>
    <t> 65</t>
  </si>
  <si>
    <t> 20</t>
  </si>
  <si>
    <t> 75%</t>
  </si>
  <si>
    <t>15.9 </t>
  </si>
  <si>
    <t>Назарбаева Ж.У</t>
  </si>
  <si>
    <t> 1</t>
  </si>
  <si>
    <t>Аманбаева Б.М. </t>
  </si>
  <si>
    <t> 2</t>
  </si>
  <si>
    <t>Кайыргалиев Б.С. </t>
  </si>
  <si>
    <t>32 </t>
  </si>
  <si>
    <t>16.7 </t>
  </si>
  <si>
    <t>Мухамбетова Л.Ж </t>
  </si>
  <si>
    <t>1 </t>
  </si>
  <si>
    <t>Урингалиева Д.Ш. </t>
  </si>
  <si>
    <t>62% </t>
  </si>
  <si>
    <t> 14.2</t>
  </si>
  <si>
    <t>Назарбаева Ж.У.</t>
  </si>
  <si>
    <t> 32</t>
  </si>
  <si>
    <t>16 </t>
  </si>
  <si>
    <t>60% </t>
  </si>
  <si>
    <t>13.3 </t>
  </si>
  <si>
    <t>Хидуллина З.Ж. </t>
  </si>
  <si>
    <t>Дильмагамбетова А.</t>
  </si>
  <si>
    <t>Сабирова А.Е.</t>
  </si>
  <si>
    <t>50 </t>
  </si>
  <si>
    <t>13,6 </t>
  </si>
  <si>
    <t> Абдрахманова А. Н</t>
  </si>
  <si>
    <t> Абдрахманова А.Н.</t>
  </si>
  <si>
    <t>66 ,6</t>
  </si>
  <si>
    <t> Кайдарова А. Ж.</t>
  </si>
  <si>
    <t> Тулегенова Ж.Е.</t>
  </si>
  <si>
    <t>15.3.</t>
  </si>
  <si>
    <t>Ирмикбаева Н. Ж.</t>
  </si>
  <si>
    <t>Матвеева В.М.</t>
  </si>
  <si>
    <t>Биктасова А.К.</t>
  </si>
  <si>
    <t>Бексултанова А.Ж.</t>
  </si>
  <si>
    <t>Асенеева Д.Б.</t>
  </si>
  <si>
    <t>Жаманкулова А.Т.</t>
  </si>
  <si>
    <t>Даулетова А.Т.</t>
  </si>
  <si>
    <t>Хайрушева Л.Х.</t>
  </si>
  <si>
    <t>Гаврилова Т.И.</t>
  </si>
  <si>
    <t>ІІ</t>
  </si>
  <si>
    <t>Садикова А.М.</t>
  </si>
  <si>
    <t>Демесинов Р</t>
  </si>
  <si>
    <t xml:space="preserve">Кудайбергенова Н </t>
  </si>
  <si>
    <t> 76</t>
  </si>
  <si>
    <t>Тналиева Г.Ж </t>
  </si>
  <si>
    <t> 72</t>
  </si>
  <si>
    <t>Темченко Т.А.</t>
  </si>
  <si>
    <t>Нурғазы Ж. Е</t>
  </si>
  <si>
    <t>Альдикенова Ж.Р</t>
  </si>
  <si>
    <t>Мусакова С. С</t>
  </si>
  <si>
    <t>Курманбаева Ж.М.</t>
  </si>
  <si>
    <t>Захарова С.В.</t>
  </si>
  <si>
    <t>Избасова К.К.</t>
  </si>
  <si>
    <t>20 </t>
  </si>
  <si>
    <t>17 </t>
  </si>
  <si>
    <t> -</t>
  </si>
  <si>
    <t> 12,6</t>
  </si>
  <si>
    <t>Нурбаева З.Х </t>
  </si>
  <si>
    <t>52,9% </t>
  </si>
  <si>
    <t> 13,7</t>
  </si>
  <si>
    <t>Жайнова А.Е. </t>
  </si>
  <si>
    <t>Бикбулатова Г.Т</t>
  </si>
  <si>
    <t>66.6</t>
  </si>
  <si>
    <t>Хайруллина М.Н.</t>
  </si>
  <si>
    <t xml:space="preserve">Ердаулетова Г.Ж. </t>
  </si>
  <si>
    <t>Маулетова О.Б.</t>
  </si>
  <si>
    <t>Балтиева А.А</t>
  </si>
  <si>
    <t>Мухамбетиярова Н.М</t>
  </si>
  <si>
    <t>Кенисариева Р. Г</t>
  </si>
  <si>
    <t>Тасымгалиева А.С.</t>
  </si>
  <si>
    <t>Касенова А.К</t>
  </si>
  <si>
    <t>11.1.</t>
  </si>
  <si>
    <t>Тілекова Н.А</t>
  </si>
  <si>
    <t>Аксай БМ</t>
  </si>
  <si>
    <t>Бестау БМ</t>
  </si>
  <si>
    <t>Жаңаконыс БМ</t>
  </si>
  <si>
    <t>Ниязбек БМ</t>
  </si>
  <si>
    <t xml:space="preserve">Қарашығанак </t>
  </si>
  <si>
    <t>Уразгалиева А.Д.</t>
  </si>
  <si>
    <t>Яровая Л.В.</t>
  </si>
  <si>
    <t>Ұзақбаева Н.Б.</t>
  </si>
  <si>
    <t>Кривега В.Н.</t>
  </si>
  <si>
    <t>Байқадамова С.Ж.</t>
  </si>
  <si>
    <t>оқушы саны</t>
  </si>
  <si>
    <t>қатысқаны</t>
  </si>
  <si>
    <t>білім сапасы</t>
  </si>
  <si>
    <t>үлгерім сапасы</t>
  </si>
  <si>
    <t>мұғалімі</t>
  </si>
  <si>
    <t>санаты</t>
  </si>
  <si>
    <t>Барлығы</t>
  </si>
  <si>
    <t>Қазақ сыныптарына 2012-2013 оқу жылының І жарты жылдық қорытындысы бойынша</t>
  </si>
  <si>
    <r>
      <t xml:space="preserve">4-сыныпқа </t>
    </r>
    <r>
      <rPr>
        <b/>
        <sz val="10"/>
        <color indexed="8"/>
        <rFont val="Times New Roman"/>
        <family val="1"/>
      </rPr>
      <t xml:space="preserve">математика </t>
    </r>
    <r>
      <rPr>
        <sz val="10"/>
        <color indexed="8"/>
        <rFont val="Times New Roman"/>
        <family val="1"/>
      </rPr>
      <t>пәніне арналған  жазба (тест) жұмысының есебі</t>
    </r>
  </si>
  <si>
    <t>орташа балы</t>
  </si>
  <si>
    <r>
      <t xml:space="preserve">4-сыныпқа </t>
    </r>
    <r>
      <rPr>
        <b/>
        <sz val="12"/>
        <color indexed="8"/>
        <rFont val="Times New Roman"/>
        <family val="1"/>
      </rPr>
      <t xml:space="preserve">математика </t>
    </r>
    <r>
      <rPr>
        <sz val="12"/>
        <color indexed="8"/>
        <rFont val="Times New Roman"/>
        <family val="1"/>
      </rPr>
      <t>пәніне арналған  жазба (тест) жұмысының есебі</t>
    </r>
  </si>
  <si>
    <r>
      <rPr>
        <b/>
        <sz val="12"/>
        <color indexed="8"/>
        <rFont val="Times New Roman"/>
        <family val="1"/>
      </rPr>
      <t>Орыс сыныптарына</t>
    </r>
    <r>
      <rPr>
        <sz val="12"/>
        <color indexed="8"/>
        <rFont val="Times New Roman"/>
        <family val="1"/>
      </rPr>
      <t xml:space="preserve"> 2012-2013 оқу жылының І жарты жылдық қорытындысы бойынша</t>
    </r>
  </si>
  <si>
    <t>Калиева А.К</t>
  </si>
  <si>
    <t>Алтаева Г.М </t>
  </si>
  <si>
    <r>
      <rPr>
        <b/>
        <sz val="12"/>
        <color indexed="8"/>
        <rFont val="Times New Roman"/>
        <family val="1"/>
      </rPr>
      <t>Қазақ сыныптарына</t>
    </r>
    <r>
      <rPr>
        <sz val="12"/>
        <color indexed="8"/>
        <rFont val="Times New Roman"/>
        <family val="1"/>
      </rPr>
      <t xml:space="preserve"> 2012-2013 оқу жылының І жарты жылдық қорытындысы бойынша</t>
    </r>
  </si>
  <si>
    <r>
      <t xml:space="preserve">4-сыныпқа </t>
    </r>
    <r>
      <rPr>
        <b/>
        <sz val="12"/>
        <color indexed="8"/>
        <rFont val="Times New Roman"/>
        <family val="1"/>
      </rPr>
      <t>қазақ тілі  пәніне</t>
    </r>
    <r>
      <rPr>
        <sz val="12"/>
        <color indexed="8"/>
        <rFont val="Times New Roman"/>
        <family val="1"/>
      </rPr>
      <t xml:space="preserve"> арналған  жазба (тест) жұмысының есебі</t>
    </r>
  </si>
  <si>
    <t>Нурписова Б. С.</t>
  </si>
  <si>
    <t>Майманова К. Б</t>
  </si>
  <si>
    <t>Зимина Н.Н.</t>
  </si>
  <si>
    <t>Насипова З.С.</t>
  </si>
  <si>
    <t>12.6.</t>
  </si>
  <si>
    <t>12.8.</t>
  </si>
  <si>
    <t>12.5.</t>
  </si>
  <si>
    <t>13.3.</t>
  </si>
  <si>
    <t>16.4.</t>
  </si>
  <si>
    <t>17.4.</t>
  </si>
  <si>
    <t>16.9.</t>
  </si>
  <si>
    <t>14.8.</t>
  </si>
  <si>
    <t>14.</t>
  </si>
  <si>
    <t>10.5.</t>
  </si>
  <si>
    <t>13.8.</t>
  </si>
  <si>
    <t>15.5.</t>
  </si>
  <si>
    <t>Муктарбаева Б.е.</t>
  </si>
  <si>
    <t>Арстанова А.М</t>
  </si>
  <si>
    <t>17.7.</t>
  </si>
  <si>
    <t>71.2</t>
  </si>
  <si>
    <t>16.7.</t>
  </si>
  <si>
    <t>16.2.</t>
  </si>
  <si>
    <t>74.9.</t>
  </si>
  <si>
    <t>68.5</t>
  </si>
  <si>
    <t>Александров ЖББНМ</t>
  </si>
  <si>
    <t>Косдаулетова Д.Е</t>
  </si>
  <si>
    <t>67.8</t>
  </si>
  <si>
    <t>15.6.</t>
  </si>
  <si>
    <t>16.6.</t>
  </si>
  <si>
    <t>14.7.</t>
  </si>
  <si>
    <t>13.9.</t>
  </si>
  <si>
    <t>15.25.</t>
  </si>
  <si>
    <t>15.9.</t>
  </si>
  <si>
    <t>14.57.</t>
  </si>
  <si>
    <t>15.7.</t>
  </si>
  <si>
    <t>БӨРЛІ</t>
  </si>
  <si>
    <t>Білім сапасы -71.2. Үлгерім көрсеткіші -100.  Орташа балл- 15.25.</t>
  </si>
  <si>
    <t>Білім сапасы -74.9. Үлгерім көрсеткіші -100.  Орташа балл- 15.9.</t>
  </si>
  <si>
    <t>Білім сапасы -67.8. Үлгерім көрсеткіші -100.  Орташа балл-14.57.</t>
  </si>
  <si>
    <t>Білім сапасы -68.5. Үлгерім көрсеткіші -100.  Орташа балл- 15.7.</t>
  </si>
  <si>
    <t>Қазақ тілі</t>
  </si>
  <si>
    <t>АлександровНМ</t>
  </si>
  <si>
    <t>сараптама</t>
  </si>
  <si>
    <t xml:space="preserve">Бөрлі ауданы 4-сынып оқушыларымен жүргізілген облыстық бақылау жұмысы бойынша </t>
  </si>
  <si>
    <t>№1 ЖОМ</t>
  </si>
  <si>
    <t>№2 ЖОМ</t>
  </si>
  <si>
    <t>№3 ЖОМ</t>
  </si>
  <si>
    <t>№4 ЖОМ</t>
  </si>
  <si>
    <t>№5 ЖОМ</t>
  </si>
  <si>
    <t>№6 ЖОМ</t>
  </si>
  <si>
    <t xml:space="preserve"> барл:</t>
  </si>
  <si>
    <t>Ақбұлақ</t>
  </si>
  <si>
    <t>АқсуЖОМ</t>
  </si>
  <si>
    <t xml:space="preserve">Александров </t>
  </si>
  <si>
    <t>Березов ЖОМ</t>
  </si>
  <si>
    <t>Бумаколь ЖОМ</t>
  </si>
  <si>
    <t>Бөрлі ЖОМ (о)</t>
  </si>
  <si>
    <t xml:space="preserve">Григорьев </t>
  </si>
  <si>
    <t>Жарсуат ЖОМ</t>
  </si>
  <si>
    <t>Кирова ЖОМ</t>
  </si>
  <si>
    <t>Кызылтал ЖОМ</t>
  </si>
  <si>
    <t>Приурал ЖОМ</t>
  </si>
  <si>
    <t>Пугачев ЖОМ</t>
  </si>
  <si>
    <t>Бөрлі НМ</t>
  </si>
  <si>
    <t>Успенов НМ</t>
  </si>
  <si>
    <t>Тихонов НМ</t>
  </si>
  <si>
    <t>Карасу НМ</t>
  </si>
  <si>
    <t>Облав НМ</t>
  </si>
  <si>
    <t>Село бойынша:</t>
  </si>
  <si>
    <t>Аудан бойынша:</t>
  </si>
  <si>
    <t>Қанай НМ</t>
  </si>
  <si>
    <t xml:space="preserve">барлығы </t>
  </si>
  <si>
    <t>қатыс қаны</t>
  </si>
  <si>
    <t>67.5</t>
  </si>
  <si>
    <t>16.1.</t>
  </si>
  <si>
    <t>16.5.</t>
  </si>
  <si>
    <t>17.1.</t>
  </si>
  <si>
    <t>17.9.</t>
  </si>
  <si>
    <t>16.3.</t>
  </si>
  <si>
    <t>72.6</t>
  </si>
  <si>
    <t>77.5.</t>
  </si>
  <si>
    <t>54.5</t>
  </si>
  <si>
    <t>13.7.</t>
  </si>
  <si>
    <t>12.7.</t>
  </si>
  <si>
    <t>64.8.</t>
  </si>
  <si>
    <t>72.6.</t>
  </si>
  <si>
    <r>
      <rPr>
        <b/>
        <sz val="12"/>
        <rFont val="Times New Roman"/>
        <family val="1"/>
      </rPr>
      <t xml:space="preserve">Қазақ </t>
    </r>
    <r>
      <rPr>
        <sz val="12"/>
        <rFont val="Times New Roman"/>
        <family val="1"/>
      </rPr>
      <t xml:space="preserve">сыныбы бойынша </t>
    </r>
    <r>
      <rPr>
        <b/>
        <sz val="12"/>
        <rFont val="Times New Roman"/>
        <family val="1"/>
      </rPr>
      <t>математика</t>
    </r>
    <r>
      <rPr>
        <sz val="12"/>
        <rFont val="Times New Roman"/>
        <family val="1"/>
      </rPr>
      <t xml:space="preserve"> пәнінен тест  жазуға 24 мектептен 496 оқушыдан 475 оқушы қатысты. </t>
    </r>
  </si>
  <si>
    <r>
      <rPr>
        <b/>
        <sz val="12"/>
        <rFont val="Times New Roman"/>
        <family val="1"/>
      </rPr>
      <t>Орыс</t>
    </r>
    <r>
      <rPr>
        <sz val="12"/>
        <rFont val="Times New Roman"/>
        <family val="1"/>
      </rPr>
      <t xml:space="preserve"> сыныбы бойынша</t>
    </r>
    <r>
      <rPr>
        <b/>
        <sz val="12"/>
        <rFont val="Times New Roman"/>
        <family val="1"/>
      </rPr>
      <t xml:space="preserve"> математика </t>
    </r>
    <r>
      <rPr>
        <sz val="12"/>
        <rFont val="Times New Roman"/>
        <family val="1"/>
      </rPr>
      <t xml:space="preserve">пәнінен тест  жазуға 18 мектептен 356 оқушыдан 327оқушы қатысты. </t>
    </r>
  </si>
  <si>
    <r>
      <rPr>
        <b/>
        <sz val="12"/>
        <rFont val="Times New Roman"/>
        <family val="1"/>
      </rPr>
      <t xml:space="preserve">Қазақ </t>
    </r>
    <r>
      <rPr>
        <sz val="12"/>
        <rFont val="Times New Roman"/>
        <family val="1"/>
      </rPr>
      <t xml:space="preserve">сыныбы бойынша </t>
    </r>
    <r>
      <rPr>
        <b/>
        <sz val="12"/>
        <rFont val="Times New Roman"/>
        <family val="1"/>
      </rPr>
      <t xml:space="preserve">қазақ тілі </t>
    </r>
    <r>
      <rPr>
        <sz val="12"/>
        <rFont val="Times New Roman"/>
        <family val="1"/>
      </rPr>
      <t xml:space="preserve">пәнінен тест  жазуға 24 мектептен 496 оқушыдан 476 оқушы қатысты. </t>
    </r>
  </si>
  <si>
    <r>
      <rPr>
        <b/>
        <sz val="12"/>
        <rFont val="Times New Roman"/>
        <family val="1"/>
      </rPr>
      <t>Орыс</t>
    </r>
    <r>
      <rPr>
        <sz val="12"/>
        <rFont val="Times New Roman"/>
        <family val="1"/>
      </rPr>
      <t xml:space="preserve"> сыныбы бойынша </t>
    </r>
    <r>
      <rPr>
        <b/>
        <sz val="12"/>
        <rFont val="Times New Roman"/>
        <family val="1"/>
      </rPr>
      <t xml:space="preserve">қазақ тілі </t>
    </r>
    <r>
      <rPr>
        <sz val="12"/>
        <rFont val="Times New Roman"/>
        <family val="1"/>
      </rPr>
      <t xml:space="preserve">пәнінен тест  жазуға 18 мектептен 356 оқушыдан 327 оқушы қатысты. </t>
    </r>
  </si>
  <si>
    <r>
      <t xml:space="preserve">Оқушылардың </t>
    </r>
    <r>
      <rPr>
        <b/>
        <sz val="11"/>
        <color indexed="8"/>
        <rFont val="Times New Roman"/>
        <family val="1"/>
      </rPr>
      <t xml:space="preserve">математика </t>
    </r>
    <r>
      <rPr>
        <sz val="11"/>
        <color indexed="8"/>
        <rFont val="Times New Roman"/>
        <family val="1"/>
      </rPr>
      <t xml:space="preserve">пәні бойынша  </t>
    </r>
    <r>
      <rPr>
        <b/>
        <sz val="11"/>
        <color indexed="8"/>
        <rFont val="Times New Roman"/>
        <family val="1"/>
      </rPr>
      <t>жіберген қателері:</t>
    </r>
    <r>
      <rPr>
        <sz val="11"/>
        <color indexed="8"/>
        <rFont val="Times New Roman"/>
        <family val="1"/>
      </rPr>
      <t xml:space="preserve"> қозғалысқа байланысты есептер, үлесті табу, амалдардың орындалуы</t>
    </r>
  </si>
  <si>
    <r>
      <t xml:space="preserve">пәні бойынша  </t>
    </r>
    <r>
      <rPr>
        <b/>
        <sz val="11"/>
        <color indexed="8"/>
        <rFont val="Times New Roman"/>
        <family val="1"/>
      </rPr>
      <t>жіберген қателер</t>
    </r>
    <r>
      <rPr>
        <sz val="11"/>
        <color indexed="8"/>
        <rFont val="Times New Roman"/>
        <family val="1"/>
      </rPr>
      <t xml:space="preserve">і: дыбыс үндестігі, сөз тіркесі,  септіктерге берілген тапсырмалар </t>
    </r>
  </si>
  <si>
    <t>мектеп</t>
  </si>
  <si>
    <t>сапа %</t>
  </si>
  <si>
    <t>орта балл</t>
  </si>
  <si>
    <t>Математика</t>
  </si>
  <si>
    <t>Аудан бойынша ең жоғары көрсеткіш көрсеткен мектептер:</t>
  </si>
  <si>
    <t>71.4.</t>
  </si>
  <si>
    <t>Қазақ сыныбындағы қазақ тілі бойынша:</t>
  </si>
  <si>
    <t>Орыс сыныбында қазақ тілі бойынша:</t>
  </si>
  <si>
    <t>72.</t>
  </si>
  <si>
    <t>Аудан бойынша ең төмен көрсеткіш көрсеткен мектептер:</t>
  </si>
  <si>
    <r>
      <rPr>
        <b/>
        <sz val="11"/>
        <color indexed="8"/>
        <rFont val="Times New Roman"/>
        <family val="1"/>
      </rPr>
      <t>Математика</t>
    </r>
    <r>
      <rPr>
        <sz val="11"/>
        <color indexed="8"/>
        <rFont val="Times New Roman"/>
        <family val="1"/>
      </rPr>
      <t xml:space="preserve"> пәні бойынша </t>
    </r>
    <r>
      <rPr>
        <b/>
        <sz val="11"/>
        <color indexed="8"/>
        <rFont val="Times New Roman"/>
        <family val="1"/>
      </rPr>
      <t>қазақ, орыс</t>
    </r>
    <r>
      <rPr>
        <sz val="11"/>
        <color indexed="8"/>
        <rFont val="Times New Roman"/>
        <family val="1"/>
      </rPr>
      <t xml:space="preserve"> сыныптарының жалпы көрсеткіші</t>
    </r>
  </si>
  <si>
    <r>
      <rPr>
        <b/>
        <sz val="12"/>
        <color indexed="8"/>
        <rFont val="Times New Roman"/>
        <family val="1"/>
      </rPr>
      <t>Аудан бойынша</t>
    </r>
    <r>
      <rPr>
        <sz val="12"/>
        <color indexed="8"/>
        <rFont val="Times New Roman"/>
        <family val="1"/>
      </rPr>
      <t xml:space="preserve"> 852 оқушының 802- сі қатысып, </t>
    </r>
    <r>
      <rPr>
        <b/>
        <sz val="12"/>
        <color indexed="8"/>
        <rFont val="Times New Roman"/>
        <family val="1"/>
      </rPr>
      <t>математика</t>
    </r>
    <r>
      <rPr>
        <sz val="12"/>
        <color indexed="8"/>
        <rFont val="Times New Roman"/>
        <family val="1"/>
      </rPr>
      <t xml:space="preserve"> бойынша білім сапасы: </t>
    </r>
    <r>
      <rPr>
        <b/>
        <sz val="12"/>
        <color indexed="8"/>
        <rFont val="Times New Roman"/>
        <family val="1"/>
      </rPr>
      <t>72.6%</t>
    </r>
    <r>
      <rPr>
        <sz val="12"/>
        <color indexed="8"/>
        <rFont val="Times New Roman"/>
        <family val="1"/>
      </rPr>
      <t xml:space="preserve">   Орташа балл - </t>
    </r>
    <r>
      <rPr>
        <b/>
        <sz val="12"/>
        <color indexed="8"/>
        <rFont val="Times New Roman"/>
        <family val="1"/>
      </rPr>
      <t>16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</si>
</sst>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8"/>
      <name val="Bookman Old Style KK EK"/>
      <family val="1"/>
    </font>
    <font>
      <sz val="8"/>
      <name val="Bookman Old Style KK EK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1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 horizontal="left" vertical="top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center"/>
    </xf>
    <xf numFmtId="9" fontId="51" fillId="0" borderId="10" xfId="57" applyFont="1" applyBorder="1" applyAlignment="1">
      <alignment horizontal="center" vertical="center"/>
    </xf>
    <xf numFmtId="9" fontId="51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top"/>
    </xf>
    <xf numFmtId="0" fontId="9" fillId="0" borderId="10" xfId="53" applyFont="1" applyBorder="1" applyAlignment="1">
      <alignment horizontal="center"/>
      <protection/>
    </xf>
    <xf numFmtId="9" fontId="9" fillId="0" borderId="10" xfId="53" applyNumberFormat="1" applyFont="1" applyBorder="1" applyAlignment="1">
      <alignment horizontal="center"/>
      <protection/>
    </xf>
    <xf numFmtId="0" fontId="51" fillId="0" borderId="10" xfId="0" applyFont="1" applyBorder="1" applyAlignment="1">
      <alignment horizontal="left" vertical="center"/>
    </xf>
    <xf numFmtId="9" fontId="51" fillId="33" borderId="10" xfId="0" applyNumberFormat="1" applyFont="1" applyFill="1" applyBorder="1" applyAlignment="1">
      <alignment horizontal="center" vertical="top"/>
    </xf>
    <xf numFmtId="0" fontId="52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 textRotation="90" wrapText="1"/>
    </xf>
    <xf numFmtId="0" fontId="52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51" fillId="33" borderId="10" xfId="0" applyFont="1" applyFill="1" applyBorder="1" applyAlignment="1">
      <alignment horizontal="center" vertical="top" wrapText="1"/>
    </xf>
    <xf numFmtId="16" fontId="51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51" fillId="33" borderId="10" xfId="0" applyFont="1" applyFill="1" applyBorder="1" applyAlignment="1">
      <alignment horizontal="center"/>
    </xf>
    <xf numFmtId="1" fontId="51" fillId="33" borderId="10" xfId="0" applyNumberFormat="1" applyFont="1" applyFill="1" applyBorder="1" applyAlignment="1">
      <alignment horizontal="center" vertical="top"/>
    </xf>
    <xf numFmtId="16" fontId="51" fillId="33" borderId="10" xfId="0" applyNumberFormat="1" applyFont="1" applyFill="1" applyBorder="1" applyAlignment="1">
      <alignment horizontal="center" vertical="top"/>
    </xf>
    <xf numFmtId="16" fontId="51" fillId="33" borderId="10" xfId="0" applyNumberFormat="1" applyFont="1" applyFill="1" applyBorder="1" applyAlignment="1">
      <alignment horizontal="center"/>
    </xf>
    <xf numFmtId="0" fontId="9" fillId="33" borderId="10" xfId="53" applyFont="1" applyFill="1" applyBorder="1" applyAlignment="1">
      <alignment horizontal="center"/>
      <protection/>
    </xf>
    <xf numFmtId="0" fontId="60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9" fontId="51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top" wrapText="1"/>
    </xf>
    <xf numFmtId="0" fontId="7" fillId="33" borderId="10" xfId="53" applyFont="1" applyFill="1" applyBorder="1" applyAlignment="1">
      <alignment horizontal="center"/>
      <protection/>
    </xf>
    <xf numFmtId="9" fontId="7" fillId="33" borderId="10" xfId="53" applyNumberFormat="1" applyFont="1" applyFill="1" applyBorder="1" applyAlignment="1">
      <alignment horizontal="center"/>
      <protection/>
    </xf>
    <xf numFmtId="0" fontId="51" fillId="33" borderId="10" xfId="0" applyFont="1" applyFill="1" applyBorder="1" applyAlignment="1">
      <alignment horizontal="center" vertical="center"/>
    </xf>
    <xf numFmtId="9" fontId="51" fillId="33" borderId="10" xfId="57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16" fontId="61" fillId="33" borderId="10" xfId="0" applyNumberFormat="1" applyFont="1" applyFill="1" applyBorder="1" applyAlignment="1">
      <alignment horizontal="center"/>
    </xf>
    <xf numFmtId="9" fontId="51" fillId="33" borderId="10" xfId="57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9" fontId="51" fillId="33" borderId="10" xfId="0" applyNumberFormat="1" applyFont="1" applyFill="1" applyBorder="1" applyAlignment="1">
      <alignment horizontal="center" vertical="center"/>
    </xf>
    <xf numFmtId="16" fontId="51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horizontal="left" vertical="center"/>
    </xf>
    <xf numFmtId="9" fontId="51" fillId="33" borderId="10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/>
    </xf>
    <xf numFmtId="1" fontId="51" fillId="0" borderId="10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51" fillId="33" borderId="1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1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" fontId="51" fillId="33" borderId="10" xfId="57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51" fillId="33" borderId="10" xfId="0" applyFont="1" applyFill="1" applyBorder="1" applyAlignment="1">
      <alignment vertical="top"/>
    </xf>
    <xf numFmtId="0" fontId="13" fillId="0" borderId="10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5" fillId="0" borderId="10" xfId="0" applyFont="1" applyBorder="1" applyAlignment="1">
      <alignment horizontal="center" textRotation="90" wrapText="1"/>
    </xf>
    <xf numFmtId="0" fontId="51" fillId="0" borderId="10" xfId="0" applyFont="1" applyBorder="1" applyAlignment="1">
      <alignment horizontal="center" textRotation="90" wrapText="1"/>
    </xf>
    <xf numFmtId="0" fontId="51" fillId="0" borderId="10" xfId="0" applyFont="1" applyBorder="1" applyAlignment="1">
      <alignment textRotation="90" wrapText="1"/>
    </xf>
    <xf numFmtId="0" fontId="59" fillId="33" borderId="10" xfId="0" applyFont="1" applyFill="1" applyBorder="1" applyAlignment="1">
      <alignment/>
    </xf>
    <xf numFmtId="0" fontId="59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 wrapText="1"/>
    </xf>
    <xf numFmtId="0" fontId="55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/>
    </xf>
    <xf numFmtId="9" fontId="51" fillId="33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0" fontId="52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63" fillId="0" borderId="10" xfId="0" applyFont="1" applyBorder="1" applyAlignment="1">
      <alignment horizontal="center" vertical="center" wrapText="1"/>
    </xf>
    <xf numFmtId="9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33" borderId="10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/>
    </xf>
    <xf numFmtId="0" fontId="12" fillId="0" borderId="10" xfId="0" applyFont="1" applyBorder="1" applyAlignment="1">
      <alignment vertical="center" wrapText="1"/>
    </xf>
    <xf numFmtId="1" fontId="51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52" fillId="33" borderId="10" xfId="0" applyFont="1" applyFill="1" applyBorder="1" applyAlignment="1">
      <alignment vertical="top"/>
    </xf>
    <xf numFmtId="0" fontId="42" fillId="0" borderId="10" xfId="0" applyFont="1" applyBorder="1" applyAlignment="1">
      <alignment vertical="top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6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00390625" style="0" customWidth="1"/>
    <col min="2" max="2" width="6.8515625" style="0" customWidth="1"/>
    <col min="3" max="3" width="18.421875" style="0" customWidth="1"/>
    <col min="4" max="4" width="5.140625" style="0" customWidth="1"/>
    <col min="5" max="5" width="6.00390625" style="0" customWidth="1"/>
    <col min="6" max="7" width="6.28125" style="0" customWidth="1"/>
    <col min="8" max="8" width="6.140625" style="0" customWidth="1"/>
    <col min="9" max="9" width="4.8515625" style="0" customWidth="1"/>
    <col min="10" max="10" width="5.57421875" style="0" customWidth="1"/>
    <col min="11" max="11" width="9.57421875" style="0" customWidth="1"/>
    <col min="12" max="12" width="6.140625" style="0" customWidth="1"/>
    <col min="13" max="13" width="21.57421875" style="0" customWidth="1"/>
  </cols>
  <sheetData>
    <row r="1" spans="1:14" ht="15">
      <c r="A1" s="73" t="s">
        <v>195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7"/>
      <c r="B2" s="7"/>
      <c r="C2" s="8" t="s">
        <v>196</v>
      </c>
      <c r="D2" s="8"/>
      <c r="E2" s="8"/>
      <c r="F2" s="8"/>
      <c r="G2" s="8"/>
      <c r="H2" s="8"/>
      <c r="I2" s="8"/>
      <c r="J2" s="8"/>
      <c r="K2" s="6"/>
      <c r="L2" s="6"/>
      <c r="M2" s="6"/>
      <c r="N2" s="6"/>
    </row>
    <row r="3" spans="1:14" ht="30" customHeight="1">
      <c r="A3" s="10"/>
      <c r="B3" s="10" t="s">
        <v>12</v>
      </c>
      <c r="C3" s="10" t="s">
        <v>11</v>
      </c>
      <c r="D3" s="84" t="s">
        <v>275</v>
      </c>
      <c r="E3" s="85" t="s">
        <v>189</v>
      </c>
      <c r="F3" s="10" t="s">
        <v>2</v>
      </c>
      <c r="G3" s="10" t="s">
        <v>3</v>
      </c>
      <c r="H3" s="10" t="s">
        <v>4</v>
      </c>
      <c r="I3" s="10" t="s">
        <v>5</v>
      </c>
      <c r="J3" s="85" t="s">
        <v>190</v>
      </c>
      <c r="K3" s="85" t="s">
        <v>191</v>
      </c>
      <c r="L3" s="85" t="s">
        <v>197</v>
      </c>
      <c r="M3" s="10" t="s">
        <v>192</v>
      </c>
      <c r="N3" s="86" t="s">
        <v>193</v>
      </c>
    </row>
    <row r="4" spans="1:14" ht="13.5" customHeight="1">
      <c r="A4" s="60">
        <v>1</v>
      </c>
      <c r="B4" s="118" t="s">
        <v>239</v>
      </c>
      <c r="C4" s="46" t="s">
        <v>13</v>
      </c>
      <c r="D4" s="31" t="s">
        <v>48</v>
      </c>
      <c r="E4" s="31" t="s">
        <v>49</v>
      </c>
      <c r="F4" s="31" t="s">
        <v>26</v>
      </c>
      <c r="G4" s="31" t="s">
        <v>43</v>
      </c>
      <c r="H4" s="31" t="s">
        <v>50</v>
      </c>
      <c r="I4" s="31"/>
      <c r="J4" s="31" t="s">
        <v>51</v>
      </c>
      <c r="K4" s="31" t="s">
        <v>44</v>
      </c>
      <c r="L4" s="31" t="s">
        <v>231</v>
      </c>
      <c r="M4" s="41" t="s">
        <v>45</v>
      </c>
      <c r="N4" s="31" t="s">
        <v>46</v>
      </c>
    </row>
    <row r="5" spans="1:14" ht="13.5" customHeight="1">
      <c r="A5" s="60"/>
      <c r="B5" s="119"/>
      <c r="C5" s="41"/>
      <c r="D5" s="31"/>
      <c r="E5" s="31"/>
      <c r="F5" s="31"/>
      <c r="G5" s="31"/>
      <c r="H5" s="31"/>
      <c r="I5" s="31"/>
      <c r="J5" s="31"/>
      <c r="K5" s="31"/>
      <c r="L5" s="31"/>
      <c r="M5" s="41" t="s">
        <v>47</v>
      </c>
      <c r="N5" s="31" t="s">
        <v>21</v>
      </c>
    </row>
    <row r="6" spans="1:14" ht="12.75" customHeight="1">
      <c r="A6" s="60">
        <v>2</v>
      </c>
      <c r="B6" s="119"/>
      <c r="C6" s="9" t="s">
        <v>14</v>
      </c>
      <c r="D6" s="31">
        <v>24</v>
      </c>
      <c r="E6" s="31">
        <v>24</v>
      </c>
      <c r="F6" s="31">
        <v>7</v>
      </c>
      <c r="G6" s="31">
        <v>9</v>
      </c>
      <c r="H6" s="31">
        <v>8</v>
      </c>
      <c r="I6" s="31">
        <v>0</v>
      </c>
      <c r="J6" s="31">
        <v>67</v>
      </c>
      <c r="K6" s="31">
        <v>100</v>
      </c>
      <c r="L6" s="31">
        <v>16.1</v>
      </c>
      <c r="M6" s="41" t="s">
        <v>63</v>
      </c>
      <c r="N6" s="31" t="s">
        <v>64</v>
      </c>
    </row>
    <row r="7" spans="1:14" ht="12" customHeight="1">
      <c r="A7" s="60">
        <v>3</v>
      </c>
      <c r="B7" s="119"/>
      <c r="C7" s="9" t="s">
        <v>27</v>
      </c>
      <c r="D7" s="31" t="s">
        <v>83</v>
      </c>
      <c r="E7" s="31" t="s">
        <v>71</v>
      </c>
      <c r="F7" s="31" t="s">
        <v>40</v>
      </c>
      <c r="G7" s="31" t="s">
        <v>86</v>
      </c>
      <c r="H7" s="31" t="s">
        <v>54</v>
      </c>
      <c r="I7" s="31" t="s">
        <v>72</v>
      </c>
      <c r="J7" s="31" t="s">
        <v>73</v>
      </c>
      <c r="K7" s="31" t="s">
        <v>74</v>
      </c>
      <c r="L7" s="31" t="s">
        <v>224</v>
      </c>
      <c r="M7" s="41" t="s">
        <v>84</v>
      </c>
      <c r="N7" s="31">
        <v>0</v>
      </c>
    </row>
    <row r="8" spans="1:14" ht="12.75" customHeight="1">
      <c r="A8" s="60">
        <v>4</v>
      </c>
      <c r="B8" s="119"/>
      <c r="C8" s="9" t="s">
        <v>29</v>
      </c>
      <c r="D8" s="28">
        <v>71</v>
      </c>
      <c r="E8" s="28">
        <v>69</v>
      </c>
      <c r="F8" s="28">
        <v>37</v>
      </c>
      <c r="G8" s="28">
        <v>24</v>
      </c>
      <c r="H8" s="28">
        <v>8</v>
      </c>
      <c r="I8" s="28">
        <v>0</v>
      </c>
      <c r="J8" s="28">
        <v>88</v>
      </c>
      <c r="K8" s="28">
        <v>100</v>
      </c>
      <c r="L8" s="28">
        <v>18</v>
      </c>
      <c r="M8" s="46" t="s">
        <v>87</v>
      </c>
      <c r="N8" s="31" t="s">
        <v>64</v>
      </c>
    </row>
    <row r="9" spans="1:14" ht="12.75" customHeight="1">
      <c r="A9" s="87"/>
      <c r="B9" s="119"/>
      <c r="C9" s="88"/>
      <c r="D9" s="31"/>
      <c r="E9" s="31"/>
      <c r="F9" s="31"/>
      <c r="G9" s="31"/>
      <c r="H9" s="31"/>
      <c r="I9" s="31"/>
      <c r="J9" s="31"/>
      <c r="K9" s="31"/>
      <c r="L9" s="31"/>
      <c r="M9" s="46" t="s">
        <v>88</v>
      </c>
      <c r="N9" s="31" t="s">
        <v>46</v>
      </c>
    </row>
    <row r="10" spans="1:14" ht="12.75" customHeight="1">
      <c r="A10" s="60"/>
      <c r="B10" s="119"/>
      <c r="C10" s="41"/>
      <c r="D10" s="31"/>
      <c r="E10" s="31"/>
      <c r="F10" s="31"/>
      <c r="G10" s="31"/>
      <c r="H10" s="31"/>
      <c r="I10" s="31"/>
      <c r="J10" s="31"/>
      <c r="K10" s="31"/>
      <c r="L10" s="31"/>
      <c r="M10" s="46" t="s">
        <v>89</v>
      </c>
      <c r="N10" s="31" t="s">
        <v>46</v>
      </c>
    </row>
    <row r="11" spans="1:14" ht="12.75" customHeight="1">
      <c r="A11" s="60">
        <v>5</v>
      </c>
      <c r="B11" s="119"/>
      <c r="C11" s="9" t="s">
        <v>31</v>
      </c>
      <c r="D11" s="28">
        <v>36</v>
      </c>
      <c r="E11" s="28">
        <v>34</v>
      </c>
      <c r="F11" s="28">
        <v>9</v>
      </c>
      <c r="G11" s="28">
        <v>14</v>
      </c>
      <c r="H11" s="28">
        <v>11</v>
      </c>
      <c r="I11" s="28">
        <v>0</v>
      </c>
      <c r="J11" s="28">
        <v>67</v>
      </c>
      <c r="K11" s="28">
        <v>100</v>
      </c>
      <c r="L11" s="28">
        <v>15.5</v>
      </c>
      <c r="M11" s="46" t="s">
        <v>96</v>
      </c>
      <c r="N11" s="28" t="s">
        <v>98</v>
      </c>
    </row>
    <row r="12" spans="1:14" ht="13.5" customHeight="1">
      <c r="A12" s="60"/>
      <c r="B12" s="119"/>
      <c r="C12" s="41"/>
      <c r="D12" s="31"/>
      <c r="E12" s="31"/>
      <c r="F12" s="31"/>
      <c r="G12" s="31"/>
      <c r="H12" s="31"/>
      <c r="I12" s="31"/>
      <c r="J12" s="31"/>
      <c r="K12" s="31"/>
      <c r="L12" s="31"/>
      <c r="M12" s="46" t="s">
        <v>97</v>
      </c>
      <c r="N12" s="31" t="s">
        <v>46</v>
      </c>
    </row>
    <row r="13" spans="1:14" ht="12.75" customHeight="1">
      <c r="A13" s="60">
        <v>6</v>
      </c>
      <c r="B13" s="119"/>
      <c r="C13" s="9" t="s">
        <v>41</v>
      </c>
      <c r="D13" s="31" t="s">
        <v>102</v>
      </c>
      <c r="E13" s="31" t="s">
        <v>103</v>
      </c>
      <c r="F13" s="31" t="s">
        <v>104</v>
      </c>
      <c r="G13" s="31">
        <v>29</v>
      </c>
      <c r="H13" s="31">
        <v>16</v>
      </c>
      <c r="I13" s="31">
        <v>0</v>
      </c>
      <c r="J13" s="31" t="s">
        <v>105</v>
      </c>
      <c r="K13" s="31" t="s">
        <v>74</v>
      </c>
      <c r="L13" s="31" t="s">
        <v>106</v>
      </c>
      <c r="M13" s="41" t="s">
        <v>107</v>
      </c>
      <c r="N13" s="31" t="s">
        <v>64</v>
      </c>
    </row>
    <row r="14" spans="1:14" ht="13.5" customHeight="1">
      <c r="A14" s="60"/>
      <c r="B14" s="119"/>
      <c r="C14" s="41"/>
      <c r="D14" s="31"/>
      <c r="E14" s="31"/>
      <c r="F14" s="31"/>
      <c r="G14" s="31"/>
      <c r="H14" s="31"/>
      <c r="I14" s="31"/>
      <c r="J14" s="31"/>
      <c r="K14" s="31"/>
      <c r="L14" s="31"/>
      <c r="M14" s="41" t="s">
        <v>109</v>
      </c>
      <c r="N14" s="31" t="s">
        <v>46</v>
      </c>
    </row>
    <row r="15" spans="1:14" ht="12.75" customHeight="1">
      <c r="A15" s="87"/>
      <c r="B15" s="119"/>
      <c r="C15" s="88"/>
      <c r="D15" s="31"/>
      <c r="E15" s="31"/>
      <c r="F15" s="31"/>
      <c r="G15" s="31"/>
      <c r="H15" s="31"/>
      <c r="I15" s="31"/>
      <c r="J15" s="31"/>
      <c r="K15" s="31"/>
      <c r="L15" s="31"/>
      <c r="M15" s="89" t="s">
        <v>111</v>
      </c>
      <c r="N15" s="31" t="s">
        <v>46</v>
      </c>
    </row>
    <row r="16" spans="1:14" ht="13.5" customHeight="1">
      <c r="A16" s="60">
        <v>7</v>
      </c>
      <c r="B16" s="119"/>
      <c r="C16" s="46" t="s">
        <v>18</v>
      </c>
      <c r="D16" s="44">
        <v>9</v>
      </c>
      <c r="E16" s="44">
        <v>8</v>
      </c>
      <c r="F16" s="44">
        <v>4</v>
      </c>
      <c r="G16" s="44">
        <v>2</v>
      </c>
      <c r="H16" s="44">
        <v>2</v>
      </c>
      <c r="I16" s="44"/>
      <c r="J16" s="53">
        <f>SUM(F16:G16)/E16</f>
        <v>0.75</v>
      </c>
      <c r="K16" s="53">
        <f>SUM(F16:H16)/E16</f>
        <v>1</v>
      </c>
      <c r="L16" s="33" t="s">
        <v>213</v>
      </c>
      <c r="M16" s="9" t="s">
        <v>125</v>
      </c>
      <c r="N16" s="19">
        <v>2</v>
      </c>
    </row>
    <row r="17" spans="1:14" ht="13.5" customHeight="1">
      <c r="A17" s="60">
        <v>8</v>
      </c>
      <c r="B17" s="119"/>
      <c r="C17" s="9" t="s">
        <v>16</v>
      </c>
      <c r="D17" s="31" t="s">
        <v>42</v>
      </c>
      <c r="E17" s="31" t="s">
        <v>76</v>
      </c>
      <c r="F17" s="31" t="s">
        <v>77</v>
      </c>
      <c r="G17" s="31" t="s">
        <v>77</v>
      </c>
      <c r="H17" s="31">
        <v>4</v>
      </c>
      <c r="I17" s="31">
        <v>0</v>
      </c>
      <c r="J17" s="31" t="s">
        <v>127</v>
      </c>
      <c r="K17" s="31">
        <v>100</v>
      </c>
      <c r="L17" s="31" t="s">
        <v>128</v>
      </c>
      <c r="M17" s="41" t="s">
        <v>129</v>
      </c>
      <c r="N17" s="31" t="s">
        <v>21</v>
      </c>
    </row>
    <row r="18" spans="1:14" ht="12" customHeight="1">
      <c r="A18" s="60">
        <v>9</v>
      </c>
      <c r="B18" s="119"/>
      <c r="C18" s="9" t="s">
        <v>32</v>
      </c>
      <c r="D18" s="31">
        <v>16</v>
      </c>
      <c r="E18" s="31">
        <v>16</v>
      </c>
      <c r="F18" s="31">
        <v>4</v>
      </c>
      <c r="G18" s="31">
        <v>10</v>
      </c>
      <c r="H18" s="31">
        <v>2</v>
      </c>
      <c r="I18" s="31"/>
      <c r="J18" s="31">
        <v>87.5</v>
      </c>
      <c r="K18" s="31">
        <v>100</v>
      </c>
      <c r="L18" s="31">
        <v>16.4</v>
      </c>
      <c r="M18" s="41" t="s">
        <v>135</v>
      </c>
      <c r="N18" s="31" t="s">
        <v>110</v>
      </c>
    </row>
    <row r="19" spans="1:14" ht="12.75" customHeight="1">
      <c r="A19" s="60">
        <v>10</v>
      </c>
      <c r="B19" s="119"/>
      <c r="C19" s="9" t="s">
        <v>25</v>
      </c>
      <c r="D19" s="31">
        <v>7</v>
      </c>
      <c r="E19" s="31">
        <v>7</v>
      </c>
      <c r="F19" s="31">
        <v>2</v>
      </c>
      <c r="G19" s="31">
        <v>3</v>
      </c>
      <c r="H19" s="31">
        <v>2</v>
      </c>
      <c r="I19" s="31"/>
      <c r="J19" s="54">
        <f>(F19+G19)/E19*100</f>
        <v>71.42857142857143</v>
      </c>
      <c r="K19" s="31">
        <f>(F19+G19+H19)/E19*100</f>
        <v>100</v>
      </c>
      <c r="L19" s="31">
        <f>(27+13+16+18+24+17+23+19+14)/9</f>
        <v>19</v>
      </c>
      <c r="M19" s="41" t="s">
        <v>141</v>
      </c>
      <c r="N19" s="31" t="s">
        <v>21</v>
      </c>
    </row>
    <row r="20" spans="1:14" ht="13.5" customHeight="1">
      <c r="A20" s="60">
        <v>11</v>
      </c>
      <c r="B20" s="119"/>
      <c r="C20" s="9" t="s">
        <v>20</v>
      </c>
      <c r="D20" s="28">
        <v>13</v>
      </c>
      <c r="E20" s="28">
        <v>11</v>
      </c>
      <c r="F20" s="28">
        <v>2</v>
      </c>
      <c r="G20" s="28">
        <v>7</v>
      </c>
      <c r="H20" s="28">
        <v>2</v>
      </c>
      <c r="I20" s="28">
        <v>0</v>
      </c>
      <c r="J20" s="28">
        <v>81</v>
      </c>
      <c r="K20" s="28">
        <v>100</v>
      </c>
      <c r="L20" s="28">
        <v>16</v>
      </c>
      <c r="M20" s="41" t="s">
        <v>142</v>
      </c>
      <c r="N20" s="31" t="s">
        <v>21</v>
      </c>
    </row>
    <row r="21" spans="1:14" ht="13.5" customHeight="1">
      <c r="A21" s="87">
        <v>12</v>
      </c>
      <c r="B21" s="119"/>
      <c r="C21" s="46" t="s">
        <v>33</v>
      </c>
      <c r="D21" s="28">
        <v>6</v>
      </c>
      <c r="E21" s="28">
        <v>6</v>
      </c>
      <c r="F21" s="28">
        <v>0</v>
      </c>
      <c r="G21" s="28">
        <v>2</v>
      </c>
      <c r="H21" s="28">
        <v>4</v>
      </c>
      <c r="I21" s="28">
        <v>0</v>
      </c>
      <c r="J21" s="28">
        <v>33</v>
      </c>
      <c r="K21" s="28">
        <v>100</v>
      </c>
      <c r="L21" s="29" t="s">
        <v>208</v>
      </c>
      <c r="M21" s="41" t="s">
        <v>146</v>
      </c>
      <c r="N21" s="31" t="s">
        <v>46</v>
      </c>
    </row>
    <row r="22" spans="1:14" ht="13.5" customHeight="1">
      <c r="A22" s="60">
        <v>13</v>
      </c>
      <c r="B22" s="119"/>
      <c r="C22" s="46" t="s">
        <v>34</v>
      </c>
      <c r="D22" s="31" t="s">
        <v>148</v>
      </c>
      <c r="E22" s="31">
        <v>74</v>
      </c>
      <c r="F22" s="31">
        <v>8</v>
      </c>
      <c r="G22" s="31">
        <v>41</v>
      </c>
      <c r="H22" s="31">
        <v>25</v>
      </c>
      <c r="I22" s="31">
        <v>0</v>
      </c>
      <c r="J22" s="31">
        <v>66</v>
      </c>
      <c r="K22" s="31">
        <v>100</v>
      </c>
      <c r="L22" s="31">
        <v>14.2</v>
      </c>
      <c r="M22" s="41" t="s">
        <v>149</v>
      </c>
      <c r="N22" s="31" t="s">
        <v>93</v>
      </c>
    </row>
    <row r="23" spans="1:14" ht="12.75" customHeight="1">
      <c r="A23" s="60">
        <v>14</v>
      </c>
      <c r="B23" s="119"/>
      <c r="C23" s="46" t="s">
        <v>22</v>
      </c>
      <c r="D23" s="19">
        <v>30</v>
      </c>
      <c r="E23" s="19">
        <v>29</v>
      </c>
      <c r="F23" s="19">
        <v>4</v>
      </c>
      <c r="G23" s="19">
        <v>13</v>
      </c>
      <c r="H23" s="19">
        <v>12</v>
      </c>
      <c r="I23" s="19">
        <v>0</v>
      </c>
      <c r="J23" s="32">
        <v>60</v>
      </c>
      <c r="K23" s="32">
        <v>100</v>
      </c>
      <c r="L23" s="19" t="s">
        <v>215</v>
      </c>
      <c r="M23" s="46" t="s">
        <v>153</v>
      </c>
      <c r="N23" s="31" t="s">
        <v>46</v>
      </c>
    </row>
    <row r="24" spans="1:14" ht="12.75" customHeight="1">
      <c r="A24" s="60"/>
      <c r="B24" s="119"/>
      <c r="C24" s="46"/>
      <c r="D24" s="19"/>
      <c r="E24" s="19"/>
      <c r="F24" s="19"/>
      <c r="G24" s="19"/>
      <c r="H24" s="19"/>
      <c r="I24" s="19"/>
      <c r="J24" s="32"/>
      <c r="K24" s="32"/>
      <c r="L24" s="19"/>
      <c r="M24" s="46" t="s">
        <v>154</v>
      </c>
      <c r="N24" s="31" t="s">
        <v>46</v>
      </c>
    </row>
    <row r="25" spans="1:14" ht="12" customHeight="1">
      <c r="A25" s="60">
        <v>15</v>
      </c>
      <c r="B25" s="119"/>
      <c r="C25" s="90" t="s">
        <v>24</v>
      </c>
      <c r="D25" s="55">
        <v>4</v>
      </c>
      <c r="E25" s="55">
        <v>4</v>
      </c>
      <c r="F25" s="31">
        <v>0</v>
      </c>
      <c r="G25" s="55">
        <v>3</v>
      </c>
      <c r="H25" s="55">
        <v>1</v>
      </c>
      <c r="I25" s="31">
        <v>0</v>
      </c>
      <c r="J25" s="56">
        <v>0.75</v>
      </c>
      <c r="K25" s="56">
        <v>1</v>
      </c>
      <c r="L25" s="55">
        <v>16.5</v>
      </c>
      <c r="M25" s="61" t="s">
        <v>155</v>
      </c>
      <c r="N25" s="55">
        <v>0</v>
      </c>
    </row>
    <row r="26" spans="1:14" ht="13.5" customHeight="1">
      <c r="A26" s="60">
        <v>16</v>
      </c>
      <c r="B26" s="119"/>
      <c r="C26" s="90" t="s">
        <v>228</v>
      </c>
      <c r="D26" s="55">
        <v>5</v>
      </c>
      <c r="E26" s="55">
        <v>5</v>
      </c>
      <c r="F26" s="31">
        <v>0</v>
      </c>
      <c r="G26" s="55">
        <v>3</v>
      </c>
      <c r="H26" s="55">
        <v>2</v>
      </c>
      <c r="I26" s="31">
        <v>0</v>
      </c>
      <c r="J26" s="56">
        <v>0.8</v>
      </c>
      <c r="K26" s="56">
        <v>1</v>
      </c>
      <c r="L26" s="57" t="s">
        <v>212</v>
      </c>
      <c r="M26" s="58" t="s">
        <v>229</v>
      </c>
      <c r="N26" s="59">
        <v>0</v>
      </c>
    </row>
    <row r="27" spans="1:14" ht="12.75" customHeight="1">
      <c r="A27" s="60">
        <v>17</v>
      </c>
      <c r="B27" s="119"/>
      <c r="C27" s="41" t="s">
        <v>35</v>
      </c>
      <c r="D27" s="31" t="s">
        <v>158</v>
      </c>
      <c r="E27" s="31" t="s">
        <v>159</v>
      </c>
      <c r="F27" s="31">
        <v>0</v>
      </c>
      <c r="G27" s="31" t="s">
        <v>17</v>
      </c>
      <c r="H27" s="31">
        <v>11</v>
      </c>
      <c r="I27" s="31">
        <v>0</v>
      </c>
      <c r="J27" s="40">
        <v>0.35</v>
      </c>
      <c r="K27" s="31">
        <v>100</v>
      </c>
      <c r="L27" s="31" t="s">
        <v>161</v>
      </c>
      <c r="M27" s="41" t="s">
        <v>162</v>
      </c>
      <c r="N27" s="31" t="s">
        <v>115</v>
      </c>
    </row>
    <row r="28" spans="1:14" ht="13.5" customHeight="1">
      <c r="A28" s="60">
        <v>18</v>
      </c>
      <c r="B28" s="119"/>
      <c r="C28" s="41" t="s">
        <v>36</v>
      </c>
      <c r="D28" s="19">
        <v>3</v>
      </c>
      <c r="E28" s="19">
        <v>3</v>
      </c>
      <c r="F28" s="19">
        <v>0</v>
      </c>
      <c r="G28" s="19">
        <v>3</v>
      </c>
      <c r="H28" s="19">
        <v>0</v>
      </c>
      <c r="I28" s="19">
        <v>0</v>
      </c>
      <c r="J28" s="19">
        <v>100</v>
      </c>
      <c r="K28" s="19">
        <v>100</v>
      </c>
      <c r="L28" s="19">
        <v>16</v>
      </c>
      <c r="M28" s="9" t="s">
        <v>166</v>
      </c>
      <c r="N28" s="31" t="s">
        <v>46</v>
      </c>
    </row>
    <row r="29" spans="1:14" ht="12.75" customHeight="1">
      <c r="A29" s="87">
        <v>19</v>
      </c>
      <c r="B29" s="119"/>
      <c r="C29" s="9" t="s">
        <v>37</v>
      </c>
      <c r="D29" s="28">
        <v>4</v>
      </c>
      <c r="E29" s="28">
        <v>4</v>
      </c>
      <c r="F29" s="28">
        <v>0</v>
      </c>
      <c r="G29" s="28">
        <v>2</v>
      </c>
      <c r="H29" s="28">
        <v>2</v>
      </c>
      <c r="I29" s="28">
        <v>0</v>
      </c>
      <c r="J29" s="62">
        <v>0.5</v>
      </c>
      <c r="K29" s="62">
        <v>1</v>
      </c>
      <c r="L29" s="19" t="s">
        <v>215</v>
      </c>
      <c r="M29" s="41" t="s">
        <v>170</v>
      </c>
      <c r="N29" s="19">
        <v>0</v>
      </c>
    </row>
    <row r="30" spans="1:14" ht="12" customHeight="1">
      <c r="A30" s="60">
        <v>20</v>
      </c>
      <c r="B30" s="119"/>
      <c r="C30" s="9" t="s">
        <v>38</v>
      </c>
      <c r="D30" s="28">
        <v>4</v>
      </c>
      <c r="E30" s="28">
        <v>4</v>
      </c>
      <c r="F30" s="28">
        <v>0</v>
      </c>
      <c r="G30" s="28">
        <v>3</v>
      </c>
      <c r="H30" s="28">
        <v>1</v>
      </c>
      <c r="I30" s="28">
        <v>0</v>
      </c>
      <c r="J30" s="28">
        <v>75</v>
      </c>
      <c r="K30" s="28">
        <v>100</v>
      </c>
      <c r="L30" s="19" t="s">
        <v>215</v>
      </c>
      <c r="M30" s="9" t="s">
        <v>173</v>
      </c>
      <c r="N30" s="19">
        <v>0</v>
      </c>
    </row>
    <row r="31" spans="1:14" ht="13.5" customHeight="1">
      <c r="A31" s="60">
        <v>21</v>
      </c>
      <c r="B31" s="119"/>
      <c r="C31" s="41" t="s">
        <v>39</v>
      </c>
      <c r="D31" s="28">
        <v>12</v>
      </c>
      <c r="E31" s="28">
        <v>9</v>
      </c>
      <c r="F31" s="28">
        <v>5</v>
      </c>
      <c r="G31" s="28">
        <v>2</v>
      </c>
      <c r="H31" s="28">
        <v>2</v>
      </c>
      <c r="I31" s="28">
        <v>0</v>
      </c>
      <c r="J31" s="28">
        <v>77.7</v>
      </c>
      <c r="K31" s="62">
        <v>1</v>
      </c>
      <c r="L31" s="31">
        <v>16.3</v>
      </c>
      <c r="M31" s="41" t="s">
        <v>175</v>
      </c>
      <c r="N31" s="19">
        <v>0</v>
      </c>
    </row>
    <row r="32" spans="1:14" ht="13.5" customHeight="1">
      <c r="A32" s="60">
        <v>22</v>
      </c>
      <c r="B32" s="119"/>
      <c r="C32" s="91" t="s">
        <v>178</v>
      </c>
      <c r="D32" s="31">
        <v>6</v>
      </c>
      <c r="E32" s="31">
        <v>6</v>
      </c>
      <c r="F32" s="31">
        <v>0</v>
      </c>
      <c r="G32" s="31">
        <v>4</v>
      </c>
      <c r="H32" s="31">
        <v>2</v>
      </c>
      <c r="I32" s="31">
        <v>0</v>
      </c>
      <c r="J32" s="31" t="s">
        <v>167</v>
      </c>
      <c r="K32" s="31">
        <v>100</v>
      </c>
      <c r="L32" s="19" t="s">
        <v>215</v>
      </c>
      <c r="M32" s="41" t="s">
        <v>185</v>
      </c>
      <c r="N32" s="31" t="s">
        <v>144</v>
      </c>
    </row>
    <row r="33" spans="1:16" ht="12.75" customHeight="1">
      <c r="A33" s="60">
        <v>23</v>
      </c>
      <c r="B33" s="119"/>
      <c r="C33" s="91" t="s">
        <v>179</v>
      </c>
      <c r="D33" s="31">
        <v>2</v>
      </c>
      <c r="E33" s="31">
        <v>2</v>
      </c>
      <c r="F33" s="31">
        <v>0</v>
      </c>
      <c r="G33" s="31">
        <v>1</v>
      </c>
      <c r="H33" s="31">
        <v>1</v>
      </c>
      <c r="I33" s="31">
        <v>0</v>
      </c>
      <c r="J33" s="31">
        <v>50</v>
      </c>
      <c r="K33" s="31">
        <v>100</v>
      </c>
      <c r="L33" s="31">
        <v>14</v>
      </c>
      <c r="M33" s="41" t="s">
        <v>183</v>
      </c>
      <c r="N33" s="31">
        <v>1</v>
      </c>
      <c r="P33" s="27"/>
    </row>
    <row r="34" spans="1:14" ht="14.25" customHeight="1">
      <c r="A34" s="60">
        <v>24</v>
      </c>
      <c r="B34" s="119"/>
      <c r="C34" s="91" t="s">
        <v>180</v>
      </c>
      <c r="D34" s="44">
        <v>1</v>
      </c>
      <c r="E34" s="44">
        <v>1</v>
      </c>
      <c r="F34" s="44">
        <v>0</v>
      </c>
      <c r="G34" s="44">
        <v>0</v>
      </c>
      <c r="H34" s="44">
        <v>1</v>
      </c>
      <c r="I34" s="44">
        <v>0</v>
      </c>
      <c r="J34" s="44">
        <v>0</v>
      </c>
      <c r="K34" s="92">
        <v>1</v>
      </c>
      <c r="L34" s="44">
        <v>8</v>
      </c>
      <c r="M34" s="46" t="s">
        <v>204</v>
      </c>
      <c r="N34" s="28">
        <v>0</v>
      </c>
    </row>
    <row r="35" spans="1:14" ht="14.25" customHeight="1">
      <c r="A35" s="93"/>
      <c r="B35" s="119"/>
      <c r="C35" s="93" t="s">
        <v>194</v>
      </c>
      <c r="D35" s="94">
        <v>496</v>
      </c>
      <c r="E35" s="94">
        <v>475</v>
      </c>
      <c r="F35" s="94">
        <v>119</v>
      </c>
      <c r="G35" s="94">
        <v>219</v>
      </c>
      <c r="H35" s="94">
        <v>137</v>
      </c>
      <c r="I35" s="94">
        <v>0</v>
      </c>
      <c r="J35" s="94" t="s">
        <v>223</v>
      </c>
      <c r="K35" s="94">
        <v>100</v>
      </c>
      <c r="L35" s="94" t="s">
        <v>235</v>
      </c>
      <c r="M35" s="95"/>
      <c r="N35" s="94"/>
    </row>
  </sheetData>
  <sheetProtection/>
  <mergeCells count="1">
    <mergeCell ref="B4:B3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140625" style="0" customWidth="1"/>
    <col min="2" max="2" width="7.8515625" style="0" customWidth="1"/>
    <col min="3" max="3" width="15.57421875" style="0" customWidth="1"/>
    <col min="4" max="4" width="7.57421875" style="0" customWidth="1"/>
    <col min="5" max="5" width="6.140625" style="0" customWidth="1"/>
    <col min="6" max="6" width="4.8515625" style="0" customWidth="1"/>
    <col min="7" max="7" width="5.7109375" style="0" customWidth="1"/>
    <col min="8" max="8" width="6.57421875" style="0" customWidth="1"/>
    <col min="13" max="13" width="23.421875" style="0" customWidth="1"/>
  </cols>
  <sheetData>
    <row r="1" spans="1:9" ht="15.75">
      <c r="A1" s="14" t="s">
        <v>199</v>
      </c>
      <c r="B1" s="15"/>
      <c r="C1" s="15"/>
      <c r="D1" s="15"/>
      <c r="E1" s="15"/>
      <c r="F1" s="15"/>
      <c r="G1" s="15"/>
      <c r="H1" s="6"/>
      <c r="I1" s="6"/>
    </row>
    <row r="2" spans="1:9" ht="15.75">
      <c r="A2" s="16"/>
      <c r="B2" s="4" t="s">
        <v>198</v>
      </c>
      <c r="C2" s="4"/>
      <c r="D2" s="4"/>
      <c r="E2" s="4"/>
      <c r="F2" s="4"/>
      <c r="G2" s="4"/>
      <c r="H2" s="8"/>
      <c r="I2" s="6"/>
    </row>
    <row r="3" spans="1:14" ht="38.25">
      <c r="A3" s="96" t="s">
        <v>0</v>
      </c>
      <c r="B3" s="96" t="s">
        <v>12</v>
      </c>
      <c r="C3" s="96" t="s">
        <v>11</v>
      </c>
      <c r="D3" s="97" t="s">
        <v>30</v>
      </c>
      <c r="E3" s="97" t="s">
        <v>1</v>
      </c>
      <c r="F3" s="96" t="s">
        <v>2</v>
      </c>
      <c r="G3" s="96" t="s">
        <v>3</v>
      </c>
      <c r="H3" s="96" t="s">
        <v>4</v>
      </c>
      <c r="I3" s="96" t="s">
        <v>5</v>
      </c>
      <c r="J3" s="97" t="s">
        <v>6</v>
      </c>
      <c r="K3" s="97" t="s">
        <v>7</v>
      </c>
      <c r="L3" s="97" t="s">
        <v>8</v>
      </c>
      <c r="M3" s="97" t="s">
        <v>9</v>
      </c>
      <c r="N3" s="97" t="s">
        <v>10</v>
      </c>
    </row>
    <row r="4" spans="1:14" ht="15.75" customHeight="1">
      <c r="A4" s="10">
        <v>1</v>
      </c>
      <c r="B4" s="118" t="s">
        <v>239</v>
      </c>
      <c r="C4" s="1" t="s">
        <v>13</v>
      </c>
      <c r="D4" s="10" t="s">
        <v>57</v>
      </c>
      <c r="E4" s="10" t="s">
        <v>58</v>
      </c>
      <c r="F4" s="10" t="s">
        <v>42</v>
      </c>
      <c r="G4" s="10" t="s">
        <v>26</v>
      </c>
      <c r="H4" s="10" t="s">
        <v>59</v>
      </c>
      <c r="I4" s="10">
        <v>0</v>
      </c>
      <c r="J4" s="10" t="s">
        <v>60</v>
      </c>
      <c r="K4" s="18">
        <v>1</v>
      </c>
      <c r="L4" s="10" t="s">
        <v>232</v>
      </c>
      <c r="M4" s="13" t="s">
        <v>53</v>
      </c>
      <c r="N4" s="10" t="s">
        <v>28</v>
      </c>
    </row>
    <row r="5" spans="1:14" ht="14.25" customHeight="1">
      <c r="A5" s="10"/>
      <c r="B5" s="119"/>
      <c r="C5" s="13"/>
      <c r="D5" s="10"/>
      <c r="E5" s="10"/>
      <c r="F5" s="10"/>
      <c r="G5" s="10"/>
      <c r="H5" s="10"/>
      <c r="I5" s="10"/>
      <c r="J5" s="10"/>
      <c r="K5" s="10"/>
      <c r="L5" s="10"/>
      <c r="M5" s="13" t="s">
        <v>55</v>
      </c>
      <c r="N5" s="10" t="s">
        <v>56</v>
      </c>
    </row>
    <row r="6" spans="1:14" ht="15">
      <c r="A6" s="10">
        <v>2</v>
      </c>
      <c r="B6" s="119"/>
      <c r="C6" s="98" t="s">
        <v>14</v>
      </c>
      <c r="D6" s="10">
        <v>18</v>
      </c>
      <c r="E6" s="10">
        <v>14</v>
      </c>
      <c r="F6" s="10">
        <v>7</v>
      </c>
      <c r="G6" s="10">
        <v>4</v>
      </c>
      <c r="H6" s="10">
        <v>3</v>
      </c>
      <c r="I6" s="10">
        <v>0</v>
      </c>
      <c r="J6" s="10">
        <v>78.6</v>
      </c>
      <c r="K6" s="10">
        <v>100</v>
      </c>
      <c r="L6" s="10">
        <v>17</v>
      </c>
      <c r="M6" s="13" t="s">
        <v>65</v>
      </c>
      <c r="N6" s="10" t="s">
        <v>66</v>
      </c>
    </row>
    <row r="7" spans="1:14" ht="15">
      <c r="A7" s="10">
        <v>3</v>
      </c>
      <c r="B7" s="119"/>
      <c r="C7" s="98" t="s">
        <v>27</v>
      </c>
      <c r="D7" s="10" t="s">
        <v>79</v>
      </c>
      <c r="E7" s="10" t="s">
        <v>80</v>
      </c>
      <c r="F7" s="10" t="s">
        <v>81</v>
      </c>
      <c r="G7" s="10" t="s">
        <v>43</v>
      </c>
      <c r="H7" s="10" t="s">
        <v>42</v>
      </c>
      <c r="I7" s="10" t="s">
        <v>72</v>
      </c>
      <c r="J7" s="10" t="s">
        <v>82</v>
      </c>
      <c r="K7" s="10" t="s">
        <v>74</v>
      </c>
      <c r="L7" s="10" t="s">
        <v>213</v>
      </c>
      <c r="M7" s="13" t="s">
        <v>70</v>
      </c>
      <c r="N7" s="10" t="s">
        <v>93</v>
      </c>
    </row>
    <row r="8" spans="1:14" ht="15">
      <c r="A8" s="10"/>
      <c r="B8" s="119"/>
      <c r="C8" s="13"/>
      <c r="D8" s="10"/>
      <c r="E8" s="10"/>
      <c r="F8" s="10"/>
      <c r="G8" s="10"/>
      <c r="H8" s="10"/>
      <c r="I8" s="10"/>
      <c r="J8" s="10"/>
      <c r="K8" s="10"/>
      <c r="L8" s="10"/>
      <c r="M8" s="13" t="s">
        <v>75</v>
      </c>
      <c r="N8" s="10" t="s">
        <v>93</v>
      </c>
    </row>
    <row r="9" spans="1:14" ht="15">
      <c r="A9" s="10"/>
      <c r="B9" s="119"/>
      <c r="C9" s="13"/>
      <c r="D9" s="10"/>
      <c r="E9" s="10"/>
      <c r="F9" s="10"/>
      <c r="G9" s="10"/>
      <c r="H9" s="10"/>
      <c r="I9" s="10"/>
      <c r="J9" s="10"/>
      <c r="K9" s="10"/>
      <c r="L9" s="10"/>
      <c r="M9" s="99" t="s">
        <v>78</v>
      </c>
      <c r="N9" s="10" t="s">
        <v>93</v>
      </c>
    </row>
    <row r="10" spans="1:14" ht="15">
      <c r="A10" s="10">
        <v>4</v>
      </c>
      <c r="B10" s="119"/>
      <c r="C10" s="9" t="s">
        <v>29</v>
      </c>
      <c r="D10" s="100">
        <v>64</v>
      </c>
      <c r="E10" s="100">
        <v>62</v>
      </c>
      <c r="F10" s="100">
        <v>26</v>
      </c>
      <c r="G10" s="100">
        <v>30</v>
      </c>
      <c r="H10" s="100">
        <v>6</v>
      </c>
      <c r="I10" s="100">
        <v>0</v>
      </c>
      <c r="J10" s="100">
        <v>90</v>
      </c>
      <c r="K10" s="100">
        <v>100</v>
      </c>
      <c r="L10" s="100">
        <v>17.7</v>
      </c>
      <c r="M10" s="101" t="s">
        <v>90</v>
      </c>
      <c r="N10" s="10" t="s">
        <v>93</v>
      </c>
    </row>
    <row r="11" spans="1:14" ht="15">
      <c r="A11" s="10"/>
      <c r="B11" s="119"/>
      <c r="C11" s="13"/>
      <c r="D11" s="10"/>
      <c r="E11" s="10"/>
      <c r="F11" s="10"/>
      <c r="G11" s="10"/>
      <c r="H11" s="10"/>
      <c r="I11" s="10"/>
      <c r="J11" s="10"/>
      <c r="K11" s="10"/>
      <c r="L11" s="10"/>
      <c r="M11" s="101" t="s">
        <v>91</v>
      </c>
      <c r="N11" s="10" t="s">
        <v>28</v>
      </c>
    </row>
    <row r="12" spans="1:14" ht="15">
      <c r="A12" s="10"/>
      <c r="B12" s="119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01" t="s">
        <v>92</v>
      </c>
      <c r="N12" s="102"/>
    </row>
    <row r="13" spans="1:14" ht="15">
      <c r="A13" s="10">
        <v>5</v>
      </c>
      <c r="B13" s="119"/>
      <c r="C13" s="9" t="s">
        <v>31</v>
      </c>
      <c r="D13" s="28">
        <v>34</v>
      </c>
      <c r="E13" s="28">
        <v>34</v>
      </c>
      <c r="F13" s="28">
        <v>11</v>
      </c>
      <c r="G13" s="28">
        <v>13</v>
      </c>
      <c r="H13" s="28">
        <v>10</v>
      </c>
      <c r="I13" s="28">
        <v>0</v>
      </c>
      <c r="J13" s="28">
        <v>67</v>
      </c>
      <c r="K13" s="28">
        <v>100</v>
      </c>
      <c r="L13" s="31">
        <v>17</v>
      </c>
      <c r="M13" s="1" t="s">
        <v>99</v>
      </c>
      <c r="N13" s="10" t="s">
        <v>28</v>
      </c>
    </row>
    <row r="14" spans="1:14" ht="15">
      <c r="A14" s="10"/>
      <c r="B14" s="119"/>
      <c r="C14" s="13"/>
      <c r="D14" s="10"/>
      <c r="E14" s="10"/>
      <c r="F14" s="10"/>
      <c r="G14" s="10"/>
      <c r="H14" s="10"/>
      <c r="I14" s="10"/>
      <c r="J14" s="10"/>
      <c r="K14" s="10"/>
      <c r="L14" s="10"/>
      <c r="M14" s="1" t="s">
        <v>100</v>
      </c>
      <c r="N14" s="10" t="s">
        <v>66</v>
      </c>
    </row>
    <row r="15" spans="1:14" ht="15">
      <c r="A15" s="10">
        <v>6</v>
      </c>
      <c r="B15" s="119"/>
      <c r="C15" s="9" t="s">
        <v>41</v>
      </c>
      <c r="D15" s="10" t="s">
        <v>112</v>
      </c>
      <c r="E15" s="10" t="s">
        <v>58</v>
      </c>
      <c r="F15" s="10" t="s">
        <v>40</v>
      </c>
      <c r="G15" s="10" t="s">
        <v>52</v>
      </c>
      <c r="H15" s="10">
        <v>10</v>
      </c>
      <c r="I15" s="10">
        <v>0</v>
      </c>
      <c r="J15" s="18">
        <v>0.64</v>
      </c>
      <c r="K15" s="10">
        <v>100</v>
      </c>
      <c r="L15" s="10" t="s">
        <v>113</v>
      </c>
      <c r="M15" s="13" t="s">
        <v>114</v>
      </c>
      <c r="N15" s="10" t="s">
        <v>115</v>
      </c>
    </row>
    <row r="16" spans="1:14" ht="15">
      <c r="A16" s="10"/>
      <c r="B16" s="119"/>
      <c r="C16" s="13"/>
      <c r="D16" s="10"/>
      <c r="E16" s="10"/>
      <c r="F16" s="10"/>
      <c r="G16" s="10"/>
      <c r="H16" s="10"/>
      <c r="I16" s="10"/>
      <c r="J16" s="10"/>
      <c r="K16" s="10"/>
      <c r="L16" s="10"/>
      <c r="M16" s="13" t="s">
        <v>116</v>
      </c>
      <c r="N16" s="10" t="s">
        <v>72</v>
      </c>
    </row>
    <row r="17" spans="1:14" ht="15">
      <c r="A17" s="10">
        <v>7</v>
      </c>
      <c r="B17" s="119"/>
      <c r="C17" s="98" t="s">
        <v>16</v>
      </c>
      <c r="D17" s="10" t="s">
        <v>68</v>
      </c>
      <c r="E17" s="10">
        <v>3</v>
      </c>
      <c r="F17" s="10" t="s">
        <v>62</v>
      </c>
      <c r="G17" s="10">
        <v>2</v>
      </c>
      <c r="H17" s="10">
        <v>1</v>
      </c>
      <c r="I17" s="10">
        <v>0</v>
      </c>
      <c r="J17" s="10" t="s">
        <v>131</v>
      </c>
      <c r="K17" s="10">
        <v>100</v>
      </c>
      <c r="L17" s="10">
        <v>13.7</v>
      </c>
      <c r="M17" s="13" t="s">
        <v>132</v>
      </c>
      <c r="N17" s="10" t="s">
        <v>21</v>
      </c>
    </row>
    <row r="18" spans="1:14" ht="15">
      <c r="A18" s="10">
        <v>8</v>
      </c>
      <c r="B18" s="119"/>
      <c r="C18" s="1" t="s">
        <v>15</v>
      </c>
      <c r="D18" s="10">
        <v>43</v>
      </c>
      <c r="E18" s="10">
        <v>33</v>
      </c>
      <c r="F18" s="10">
        <v>5</v>
      </c>
      <c r="G18" s="10">
        <v>17</v>
      </c>
      <c r="H18" s="10">
        <v>11</v>
      </c>
      <c r="I18" s="10">
        <v>0</v>
      </c>
      <c r="J18" s="18">
        <v>0.67</v>
      </c>
      <c r="K18" s="64">
        <v>100</v>
      </c>
      <c r="L18" s="64">
        <v>17</v>
      </c>
      <c r="M18" s="101" t="s">
        <v>136</v>
      </c>
      <c r="N18" s="10" t="s">
        <v>21</v>
      </c>
    </row>
    <row r="19" spans="1:14" ht="15">
      <c r="A19" s="10"/>
      <c r="B19" s="119"/>
      <c r="C19" s="13"/>
      <c r="D19" s="10"/>
      <c r="E19" s="10"/>
      <c r="F19" s="10"/>
      <c r="G19" s="10"/>
      <c r="H19" s="10"/>
      <c r="I19" s="10"/>
      <c r="J19" s="10"/>
      <c r="K19" s="10"/>
      <c r="L19" s="10"/>
      <c r="M19" s="22" t="s">
        <v>137</v>
      </c>
      <c r="N19" s="10" t="s">
        <v>21</v>
      </c>
    </row>
    <row r="20" spans="1:14" ht="18" customHeight="1">
      <c r="A20" s="10">
        <v>9</v>
      </c>
      <c r="B20" s="119"/>
      <c r="C20" s="103" t="s">
        <v>19</v>
      </c>
      <c r="D20" s="104">
        <v>10</v>
      </c>
      <c r="E20" s="104">
        <v>9</v>
      </c>
      <c r="F20" s="104">
        <v>5</v>
      </c>
      <c r="G20" s="104">
        <v>2</v>
      </c>
      <c r="H20" s="104">
        <v>2</v>
      </c>
      <c r="I20" s="104">
        <v>0</v>
      </c>
      <c r="J20" s="104">
        <v>77</v>
      </c>
      <c r="K20" s="104">
        <v>100</v>
      </c>
      <c r="L20" s="28">
        <v>17</v>
      </c>
      <c r="M20" s="98" t="s">
        <v>143</v>
      </c>
      <c r="N20" s="11" t="s">
        <v>144</v>
      </c>
    </row>
    <row r="21" spans="1:14" ht="15">
      <c r="A21" s="10">
        <v>10</v>
      </c>
      <c r="B21" s="119"/>
      <c r="C21" s="103" t="s">
        <v>33</v>
      </c>
      <c r="D21" s="104">
        <v>7</v>
      </c>
      <c r="E21" s="104">
        <v>6</v>
      </c>
      <c r="F21" s="104">
        <v>1</v>
      </c>
      <c r="G21" s="104">
        <v>1</v>
      </c>
      <c r="H21" s="104">
        <v>4</v>
      </c>
      <c r="I21" s="104">
        <v>0</v>
      </c>
      <c r="J21" s="104">
        <v>33</v>
      </c>
      <c r="K21" s="104">
        <v>100</v>
      </c>
      <c r="L21" s="19" t="s">
        <v>209</v>
      </c>
      <c r="M21" s="13" t="s">
        <v>147</v>
      </c>
      <c r="N21" s="10" t="s">
        <v>144</v>
      </c>
    </row>
    <row r="22" spans="1:14" ht="15">
      <c r="A22" s="10">
        <v>11</v>
      </c>
      <c r="B22" s="119"/>
      <c r="C22" s="1" t="s">
        <v>22</v>
      </c>
      <c r="D22" s="35">
        <v>11</v>
      </c>
      <c r="E22" s="35">
        <v>10</v>
      </c>
      <c r="F22" s="35">
        <v>2</v>
      </c>
      <c r="G22" s="35">
        <v>6</v>
      </c>
      <c r="H22" s="35">
        <v>2</v>
      </c>
      <c r="I22" s="20"/>
      <c r="J22" s="21">
        <v>0.8</v>
      </c>
      <c r="K22" s="21">
        <v>1</v>
      </c>
      <c r="L22" s="19">
        <v>13</v>
      </c>
      <c r="M22" s="1" t="s">
        <v>151</v>
      </c>
      <c r="N22" s="11">
        <v>0</v>
      </c>
    </row>
    <row r="23" spans="1:14" ht="15">
      <c r="A23" s="10">
        <v>12</v>
      </c>
      <c r="B23" s="119"/>
      <c r="C23" s="105" t="s">
        <v>24</v>
      </c>
      <c r="D23" s="12">
        <v>19</v>
      </c>
      <c r="E23" s="12">
        <v>18</v>
      </c>
      <c r="F23" s="12">
        <v>3</v>
      </c>
      <c r="G23" s="12">
        <v>10</v>
      </c>
      <c r="H23" s="12">
        <v>5</v>
      </c>
      <c r="I23" s="12"/>
      <c r="J23" s="17">
        <v>0.7222222222222222</v>
      </c>
      <c r="K23" s="17">
        <v>1</v>
      </c>
      <c r="L23" s="12">
        <v>16</v>
      </c>
      <c r="M23" s="22" t="s">
        <v>156</v>
      </c>
      <c r="N23" s="12" t="s">
        <v>93</v>
      </c>
    </row>
    <row r="24" spans="1:14" ht="15">
      <c r="A24" s="10">
        <v>13</v>
      </c>
      <c r="B24" s="119"/>
      <c r="C24" s="13" t="s">
        <v>36</v>
      </c>
      <c r="D24" s="11">
        <v>4</v>
      </c>
      <c r="E24" s="11">
        <v>4</v>
      </c>
      <c r="F24" s="11">
        <v>0</v>
      </c>
      <c r="G24" s="11">
        <v>2</v>
      </c>
      <c r="H24" s="11">
        <v>2</v>
      </c>
      <c r="I24" s="11"/>
      <c r="J24" s="11">
        <v>50</v>
      </c>
      <c r="K24" s="11">
        <v>100</v>
      </c>
      <c r="L24" s="11">
        <v>14</v>
      </c>
      <c r="M24" s="98" t="s">
        <v>168</v>
      </c>
      <c r="N24" s="11">
        <v>0</v>
      </c>
    </row>
    <row r="25" spans="1:14" ht="15">
      <c r="A25" s="10">
        <v>14</v>
      </c>
      <c r="B25" s="119"/>
      <c r="C25" s="98" t="s">
        <v>23</v>
      </c>
      <c r="D25" s="10">
        <v>8</v>
      </c>
      <c r="E25" s="10">
        <v>7</v>
      </c>
      <c r="F25" s="10">
        <v>2</v>
      </c>
      <c r="G25" s="10">
        <v>1</v>
      </c>
      <c r="H25" s="10">
        <v>4</v>
      </c>
      <c r="I25" s="10">
        <v>0</v>
      </c>
      <c r="J25" s="10">
        <v>43</v>
      </c>
      <c r="K25" s="10">
        <v>100</v>
      </c>
      <c r="L25" s="10">
        <v>15</v>
      </c>
      <c r="M25" s="13" t="s">
        <v>171</v>
      </c>
      <c r="N25" s="11">
        <v>0</v>
      </c>
    </row>
    <row r="26" spans="1:14" ht="15">
      <c r="A26" s="10">
        <v>15</v>
      </c>
      <c r="B26" s="119"/>
      <c r="C26" s="106" t="s">
        <v>178</v>
      </c>
      <c r="D26" s="10">
        <v>2</v>
      </c>
      <c r="E26" s="10">
        <v>2</v>
      </c>
      <c r="F26" s="10">
        <v>0</v>
      </c>
      <c r="G26" s="10">
        <v>2</v>
      </c>
      <c r="H26" s="10">
        <v>0</v>
      </c>
      <c r="I26" s="10">
        <v>0</v>
      </c>
      <c r="J26" s="10">
        <v>100</v>
      </c>
      <c r="K26" s="10">
        <v>100</v>
      </c>
      <c r="L26" s="10">
        <v>17</v>
      </c>
      <c r="M26" s="13" t="s">
        <v>186</v>
      </c>
      <c r="N26" s="10" t="s">
        <v>144</v>
      </c>
    </row>
    <row r="27" spans="1:14" ht="15">
      <c r="A27" s="10">
        <v>16</v>
      </c>
      <c r="B27" s="119"/>
      <c r="C27" s="106" t="s">
        <v>180</v>
      </c>
      <c r="D27" s="107">
        <v>1</v>
      </c>
      <c r="E27" s="107">
        <v>1</v>
      </c>
      <c r="F27" s="107">
        <v>0</v>
      </c>
      <c r="G27" s="107">
        <v>0</v>
      </c>
      <c r="H27" s="107">
        <v>1</v>
      </c>
      <c r="I27" s="107">
        <v>0</v>
      </c>
      <c r="J27" s="107">
        <v>0</v>
      </c>
      <c r="K27" s="108">
        <v>1</v>
      </c>
      <c r="L27" s="107">
        <v>14</v>
      </c>
      <c r="M27" s="109" t="s">
        <v>205</v>
      </c>
      <c r="N27" s="107" t="s">
        <v>66</v>
      </c>
    </row>
    <row r="28" spans="1:14" ht="15">
      <c r="A28" s="10">
        <v>17</v>
      </c>
      <c r="B28" s="119"/>
      <c r="C28" s="106" t="s">
        <v>181</v>
      </c>
      <c r="D28" s="10">
        <v>3</v>
      </c>
      <c r="E28" s="10">
        <v>3</v>
      </c>
      <c r="F28" s="10">
        <v>0</v>
      </c>
      <c r="G28" s="10">
        <v>2</v>
      </c>
      <c r="H28" s="10">
        <v>1</v>
      </c>
      <c r="I28" s="10">
        <v>0</v>
      </c>
      <c r="J28" s="10">
        <v>66</v>
      </c>
      <c r="K28" s="10">
        <v>100</v>
      </c>
      <c r="L28" s="10">
        <v>15</v>
      </c>
      <c r="M28" s="13" t="s">
        <v>184</v>
      </c>
      <c r="N28" s="10">
        <v>0</v>
      </c>
    </row>
    <row r="29" spans="1:14" ht="15">
      <c r="A29" s="10">
        <v>18</v>
      </c>
      <c r="B29" s="119"/>
      <c r="C29" s="106" t="s">
        <v>182</v>
      </c>
      <c r="D29" s="10">
        <v>1</v>
      </c>
      <c r="E29" s="10">
        <v>1</v>
      </c>
      <c r="F29" s="10">
        <v>0</v>
      </c>
      <c r="G29" s="10">
        <v>1</v>
      </c>
      <c r="H29" s="10">
        <v>0</v>
      </c>
      <c r="I29" s="10">
        <v>0</v>
      </c>
      <c r="J29" s="10">
        <v>100</v>
      </c>
      <c r="K29" s="10">
        <v>100</v>
      </c>
      <c r="L29" s="10">
        <v>16</v>
      </c>
      <c r="M29" s="13" t="s">
        <v>206</v>
      </c>
      <c r="N29" s="10">
        <v>2</v>
      </c>
    </row>
    <row r="30" spans="1:14" ht="15">
      <c r="A30" s="10"/>
      <c r="B30" s="119"/>
      <c r="C30" s="93" t="s">
        <v>194</v>
      </c>
      <c r="D30" s="37">
        <v>356</v>
      </c>
      <c r="E30" s="37">
        <v>327</v>
      </c>
      <c r="F30" s="37">
        <v>104</v>
      </c>
      <c r="G30" s="37">
        <v>141</v>
      </c>
      <c r="H30" s="2">
        <v>82</v>
      </c>
      <c r="I30" s="2">
        <v>0</v>
      </c>
      <c r="J30" s="2" t="s">
        <v>226</v>
      </c>
      <c r="K30" s="2">
        <v>100</v>
      </c>
      <c r="L30" s="2" t="s">
        <v>236</v>
      </c>
      <c r="M30" s="24"/>
      <c r="N30" s="2"/>
    </row>
  </sheetData>
  <sheetProtection/>
  <mergeCells count="1">
    <mergeCell ref="B4:B3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8.7109375" style="0" customWidth="1"/>
    <col min="3" max="3" width="16.421875" style="0" customWidth="1"/>
    <col min="5" max="5" width="5.7109375" style="0" customWidth="1"/>
    <col min="13" max="13" width="22.28125" style="0" customWidth="1"/>
  </cols>
  <sheetData>
    <row r="1" spans="1:12" ht="15.75">
      <c r="A1" s="14" t="s">
        <v>202</v>
      </c>
      <c r="B1" s="14"/>
      <c r="C1" s="15"/>
      <c r="D1" s="15"/>
      <c r="E1" s="15"/>
      <c r="F1" s="15"/>
      <c r="G1" s="15"/>
      <c r="H1" s="15"/>
      <c r="I1" s="6"/>
      <c r="J1" s="6"/>
      <c r="K1" s="6"/>
      <c r="L1" s="6"/>
    </row>
    <row r="2" spans="1:12" ht="15.75">
      <c r="A2" s="16"/>
      <c r="B2" s="16"/>
      <c r="C2" s="4" t="s">
        <v>203</v>
      </c>
      <c r="D2" s="4"/>
      <c r="E2" s="4"/>
      <c r="F2" s="4"/>
      <c r="G2" s="4"/>
      <c r="H2" s="4"/>
      <c r="I2" s="8"/>
      <c r="J2" s="8"/>
      <c r="K2" s="6"/>
      <c r="L2" s="6"/>
    </row>
    <row r="3" spans="1:14" ht="25.5" customHeight="1">
      <c r="A3" s="10"/>
      <c r="B3" s="96" t="s">
        <v>12</v>
      </c>
      <c r="C3" s="10" t="s">
        <v>11</v>
      </c>
      <c r="D3" s="110" t="s">
        <v>188</v>
      </c>
      <c r="E3" s="111" t="s">
        <v>189</v>
      </c>
      <c r="F3" s="10" t="s">
        <v>2</v>
      </c>
      <c r="G3" s="10" t="s">
        <v>3</v>
      </c>
      <c r="H3" s="10" t="s">
        <v>4</v>
      </c>
      <c r="I3" s="10" t="s">
        <v>5</v>
      </c>
      <c r="J3" s="85" t="s">
        <v>190</v>
      </c>
      <c r="K3" s="85" t="s">
        <v>191</v>
      </c>
      <c r="L3" s="85" t="s">
        <v>197</v>
      </c>
      <c r="M3" s="10" t="s">
        <v>192</v>
      </c>
      <c r="N3" s="86" t="s">
        <v>193</v>
      </c>
    </row>
    <row r="4" spans="1:14" ht="13.5" customHeight="1">
      <c r="A4" s="60">
        <v>1</v>
      </c>
      <c r="B4" s="118" t="s">
        <v>239</v>
      </c>
      <c r="C4" s="112" t="s">
        <v>13</v>
      </c>
      <c r="D4" s="31" t="s">
        <v>48</v>
      </c>
      <c r="E4" s="31" t="s">
        <v>49</v>
      </c>
      <c r="F4" s="31">
        <v>9</v>
      </c>
      <c r="G4" s="31">
        <v>18</v>
      </c>
      <c r="H4" s="31">
        <v>20</v>
      </c>
      <c r="I4" s="31">
        <v>0</v>
      </c>
      <c r="J4" s="40">
        <v>0.57</v>
      </c>
      <c r="K4" s="31" t="s">
        <v>44</v>
      </c>
      <c r="L4" s="31" t="s">
        <v>233</v>
      </c>
      <c r="M4" s="61" t="s">
        <v>45</v>
      </c>
      <c r="N4" s="55" t="s">
        <v>46</v>
      </c>
    </row>
    <row r="5" spans="1:14" ht="12.75" customHeight="1">
      <c r="A5" s="60"/>
      <c r="B5" s="119"/>
      <c r="C5" s="82"/>
      <c r="D5" s="31"/>
      <c r="E5" s="31"/>
      <c r="F5" s="31"/>
      <c r="G5" s="31"/>
      <c r="H5" s="31"/>
      <c r="I5" s="31"/>
      <c r="J5" s="31"/>
      <c r="K5" s="31"/>
      <c r="L5" s="31"/>
      <c r="M5" s="61" t="s">
        <v>47</v>
      </c>
      <c r="N5" s="55" t="s">
        <v>21</v>
      </c>
    </row>
    <row r="6" spans="1:14" ht="13.5" customHeight="1">
      <c r="A6" s="60">
        <v>2</v>
      </c>
      <c r="B6" s="119"/>
      <c r="C6" s="80" t="s">
        <v>14</v>
      </c>
      <c r="D6" s="31">
        <v>24</v>
      </c>
      <c r="E6" s="31">
        <v>24</v>
      </c>
      <c r="F6" s="31">
        <v>2</v>
      </c>
      <c r="G6" s="31">
        <v>12</v>
      </c>
      <c r="H6" s="31">
        <v>10</v>
      </c>
      <c r="I6" s="31">
        <v>0</v>
      </c>
      <c r="J6" s="31">
        <v>58</v>
      </c>
      <c r="K6" s="31">
        <v>100</v>
      </c>
      <c r="L6" s="31">
        <v>14.1</v>
      </c>
      <c r="M6" s="41" t="s">
        <v>63</v>
      </c>
      <c r="N6" s="31" t="s">
        <v>64</v>
      </c>
    </row>
    <row r="7" spans="1:14" ht="12.75" customHeight="1">
      <c r="A7" s="60">
        <v>3</v>
      </c>
      <c r="B7" s="119"/>
      <c r="C7" s="80" t="s">
        <v>27</v>
      </c>
      <c r="D7" s="31" t="s">
        <v>83</v>
      </c>
      <c r="E7" s="31" t="s">
        <v>83</v>
      </c>
      <c r="F7" s="31" t="s">
        <v>40</v>
      </c>
      <c r="G7" s="31" t="s">
        <v>52</v>
      </c>
      <c r="H7" s="31" t="s">
        <v>54</v>
      </c>
      <c r="I7" s="31" t="s">
        <v>72</v>
      </c>
      <c r="J7" s="31" t="s">
        <v>69</v>
      </c>
      <c r="K7" s="31" t="s">
        <v>74</v>
      </c>
      <c r="L7" s="31" t="s">
        <v>225</v>
      </c>
      <c r="M7" s="41" t="s">
        <v>84</v>
      </c>
      <c r="N7" s="31" t="s">
        <v>85</v>
      </c>
    </row>
    <row r="8" spans="1:14" ht="13.5" customHeight="1">
      <c r="A8" s="60">
        <v>4</v>
      </c>
      <c r="B8" s="119"/>
      <c r="C8" s="80" t="s">
        <v>29</v>
      </c>
      <c r="D8" s="28">
        <v>71</v>
      </c>
      <c r="E8" s="28">
        <v>69</v>
      </c>
      <c r="F8" s="28">
        <v>17</v>
      </c>
      <c r="G8" s="28">
        <v>40</v>
      </c>
      <c r="H8" s="28">
        <v>12</v>
      </c>
      <c r="I8" s="28">
        <v>0</v>
      </c>
      <c r="J8" s="28">
        <v>83</v>
      </c>
      <c r="K8" s="28">
        <v>100</v>
      </c>
      <c r="L8" s="28">
        <v>17</v>
      </c>
      <c r="M8" s="46" t="s">
        <v>87</v>
      </c>
      <c r="N8" s="55" t="s">
        <v>21</v>
      </c>
    </row>
    <row r="9" spans="1:14" ht="13.5" customHeight="1">
      <c r="A9" s="60"/>
      <c r="B9" s="119"/>
      <c r="C9" s="82"/>
      <c r="D9" s="31"/>
      <c r="E9" s="31"/>
      <c r="F9" s="31"/>
      <c r="G9" s="31"/>
      <c r="H9" s="31"/>
      <c r="I9" s="31"/>
      <c r="J9" s="31"/>
      <c r="K9" s="31"/>
      <c r="L9" s="31"/>
      <c r="M9" s="46" t="s">
        <v>88</v>
      </c>
      <c r="N9" s="55" t="s">
        <v>46</v>
      </c>
    </row>
    <row r="10" spans="1:14" ht="15" customHeight="1">
      <c r="A10" s="60"/>
      <c r="B10" s="119"/>
      <c r="C10" s="82"/>
      <c r="D10" s="31"/>
      <c r="E10" s="31"/>
      <c r="F10" s="31"/>
      <c r="G10" s="31"/>
      <c r="H10" s="31"/>
      <c r="I10" s="31"/>
      <c r="J10" s="31"/>
      <c r="K10" s="31"/>
      <c r="L10" s="31"/>
      <c r="M10" s="46" t="s">
        <v>89</v>
      </c>
      <c r="N10" s="55" t="s">
        <v>46</v>
      </c>
    </row>
    <row r="11" spans="1:14" ht="13.5" customHeight="1">
      <c r="A11" s="60">
        <v>5</v>
      </c>
      <c r="B11" s="119"/>
      <c r="C11" s="80" t="s">
        <v>31</v>
      </c>
      <c r="D11" s="28">
        <v>36</v>
      </c>
      <c r="E11" s="28">
        <v>34</v>
      </c>
      <c r="F11" s="28">
        <v>9</v>
      </c>
      <c r="G11" s="28">
        <v>17</v>
      </c>
      <c r="H11" s="28">
        <v>8</v>
      </c>
      <c r="I11" s="28">
        <v>0</v>
      </c>
      <c r="J11" s="28">
        <v>76</v>
      </c>
      <c r="K11" s="28">
        <v>100</v>
      </c>
      <c r="L11" s="28">
        <v>16</v>
      </c>
      <c r="M11" s="46" t="s">
        <v>96</v>
      </c>
      <c r="N11" s="28" t="s">
        <v>98</v>
      </c>
    </row>
    <row r="12" spans="1:14" ht="12.75" customHeight="1">
      <c r="A12" s="60"/>
      <c r="B12" s="119"/>
      <c r="C12" s="82"/>
      <c r="D12" s="31"/>
      <c r="E12" s="31"/>
      <c r="F12" s="31"/>
      <c r="G12" s="31"/>
      <c r="H12" s="31"/>
      <c r="I12" s="31"/>
      <c r="J12" s="31"/>
      <c r="K12" s="31"/>
      <c r="L12" s="31"/>
      <c r="M12" s="46" t="s">
        <v>97</v>
      </c>
      <c r="N12" s="55" t="s">
        <v>46</v>
      </c>
    </row>
    <row r="13" spans="1:14" ht="12.75" customHeight="1">
      <c r="A13" s="60">
        <v>6</v>
      </c>
      <c r="B13" s="119"/>
      <c r="C13" s="80" t="s">
        <v>41</v>
      </c>
      <c r="D13" s="31">
        <v>67</v>
      </c>
      <c r="E13" s="31">
        <v>64</v>
      </c>
      <c r="F13" s="31" t="s">
        <v>59</v>
      </c>
      <c r="G13" s="31">
        <v>29</v>
      </c>
      <c r="H13" s="31">
        <v>24</v>
      </c>
      <c r="I13" s="31">
        <v>0</v>
      </c>
      <c r="J13" s="31" t="s">
        <v>117</v>
      </c>
      <c r="K13" s="31" t="s">
        <v>74</v>
      </c>
      <c r="L13" s="31" t="s">
        <v>118</v>
      </c>
      <c r="M13" s="41" t="s">
        <v>119</v>
      </c>
      <c r="N13" s="31" t="s">
        <v>108</v>
      </c>
    </row>
    <row r="14" spans="1:14" ht="13.5" customHeight="1">
      <c r="A14" s="60"/>
      <c r="B14" s="119"/>
      <c r="C14" s="82"/>
      <c r="D14" s="31"/>
      <c r="E14" s="31"/>
      <c r="F14" s="31"/>
      <c r="G14" s="31"/>
      <c r="H14" s="31"/>
      <c r="I14" s="31"/>
      <c r="J14" s="31"/>
      <c r="K14" s="31"/>
      <c r="L14" s="31"/>
      <c r="M14" s="41" t="s">
        <v>109</v>
      </c>
      <c r="N14" s="31" t="s">
        <v>77</v>
      </c>
    </row>
    <row r="15" spans="1:14" ht="12.75" customHeight="1">
      <c r="A15" s="60">
        <v>7</v>
      </c>
      <c r="B15" s="119"/>
      <c r="C15" s="112" t="s">
        <v>18</v>
      </c>
      <c r="D15" s="44">
        <v>9</v>
      </c>
      <c r="E15" s="44">
        <f>SUM(F15:I15)</f>
        <v>8</v>
      </c>
      <c r="F15" s="44"/>
      <c r="G15" s="44">
        <v>5</v>
      </c>
      <c r="H15" s="44">
        <v>3</v>
      </c>
      <c r="I15" s="44"/>
      <c r="J15" s="53">
        <f>SUM(F15:G15)/E15</f>
        <v>0.625</v>
      </c>
      <c r="K15" s="53">
        <f>SUM(F15:H15)/E15</f>
        <v>1</v>
      </c>
      <c r="L15" s="19" t="s">
        <v>214</v>
      </c>
      <c r="M15" s="9" t="s">
        <v>126</v>
      </c>
      <c r="N15" s="9"/>
    </row>
    <row r="16" spans="1:14" ht="12" customHeight="1">
      <c r="A16" s="60">
        <v>8</v>
      </c>
      <c r="B16" s="119"/>
      <c r="C16" s="80" t="s">
        <v>16</v>
      </c>
      <c r="D16" s="31" t="s">
        <v>42</v>
      </c>
      <c r="E16" s="31" t="s">
        <v>76</v>
      </c>
      <c r="F16" s="31" t="s">
        <v>68</v>
      </c>
      <c r="G16" s="31" t="s">
        <v>115</v>
      </c>
      <c r="H16" s="31">
        <v>4</v>
      </c>
      <c r="I16" s="31">
        <v>0</v>
      </c>
      <c r="J16" s="31">
        <v>100</v>
      </c>
      <c r="K16" s="31">
        <v>100</v>
      </c>
      <c r="L16" s="31">
        <v>14.4</v>
      </c>
      <c r="M16" s="41" t="s">
        <v>130</v>
      </c>
      <c r="N16" s="31" t="s">
        <v>21</v>
      </c>
    </row>
    <row r="17" spans="1:14" ht="13.5" customHeight="1">
      <c r="A17" s="60">
        <v>9</v>
      </c>
      <c r="B17" s="119"/>
      <c r="C17" s="80" t="s">
        <v>32</v>
      </c>
      <c r="D17" s="31">
        <v>16</v>
      </c>
      <c r="E17" s="31">
        <v>16</v>
      </c>
      <c r="F17" s="31">
        <v>5</v>
      </c>
      <c r="G17" s="31">
        <v>9</v>
      </c>
      <c r="H17" s="31">
        <v>2</v>
      </c>
      <c r="I17" s="31"/>
      <c r="J17" s="31">
        <v>87.5</v>
      </c>
      <c r="K17" s="31">
        <v>100</v>
      </c>
      <c r="L17" s="31">
        <v>16.75</v>
      </c>
      <c r="M17" s="41" t="s">
        <v>135</v>
      </c>
      <c r="N17" s="31" t="s">
        <v>110</v>
      </c>
    </row>
    <row r="18" spans="1:14" ht="12.75" customHeight="1">
      <c r="A18" s="60">
        <v>10</v>
      </c>
      <c r="B18" s="119"/>
      <c r="C18" s="80" t="s">
        <v>25</v>
      </c>
      <c r="D18" s="31">
        <v>7</v>
      </c>
      <c r="E18" s="31">
        <v>7</v>
      </c>
      <c r="F18" s="31">
        <v>3</v>
      </c>
      <c r="G18" s="31">
        <v>2</v>
      </c>
      <c r="H18" s="31">
        <v>2</v>
      </c>
      <c r="I18" s="31"/>
      <c r="J18" s="54">
        <f>(F18+G18)/E18*100</f>
        <v>71.42857142857143</v>
      </c>
      <c r="K18" s="31">
        <f>(F18+G18+H18)/E18*100</f>
        <v>100</v>
      </c>
      <c r="L18" s="31">
        <f>(27+13+16+18+24+17+23+19+14)/9</f>
        <v>19</v>
      </c>
      <c r="M18" s="41" t="s">
        <v>141</v>
      </c>
      <c r="N18" s="31" t="s">
        <v>21</v>
      </c>
    </row>
    <row r="19" spans="1:14" ht="12.75" customHeight="1">
      <c r="A19" s="60">
        <v>11</v>
      </c>
      <c r="B19" s="119"/>
      <c r="C19" s="80" t="s">
        <v>20</v>
      </c>
      <c r="D19" s="28">
        <v>13</v>
      </c>
      <c r="E19" s="28">
        <v>11</v>
      </c>
      <c r="F19" s="28">
        <v>2</v>
      </c>
      <c r="G19" s="28">
        <v>7</v>
      </c>
      <c r="H19" s="28">
        <v>2</v>
      </c>
      <c r="I19" s="28">
        <v>0</v>
      </c>
      <c r="J19" s="28">
        <v>81</v>
      </c>
      <c r="K19" s="28">
        <v>100</v>
      </c>
      <c r="L19" s="28">
        <v>17</v>
      </c>
      <c r="M19" s="41" t="s">
        <v>142</v>
      </c>
      <c r="N19" s="31" t="s">
        <v>21</v>
      </c>
    </row>
    <row r="20" spans="1:14" ht="12.75" customHeight="1">
      <c r="A20" s="60">
        <v>12</v>
      </c>
      <c r="B20" s="119"/>
      <c r="C20" s="112" t="s">
        <v>33</v>
      </c>
      <c r="D20" s="28">
        <v>6</v>
      </c>
      <c r="E20" s="28">
        <v>6</v>
      </c>
      <c r="F20" s="19">
        <v>0</v>
      </c>
      <c r="G20" s="28">
        <v>3</v>
      </c>
      <c r="H20" s="28">
        <v>3</v>
      </c>
      <c r="I20" s="28">
        <v>0</v>
      </c>
      <c r="J20" s="28">
        <v>50</v>
      </c>
      <c r="K20" s="28">
        <v>100</v>
      </c>
      <c r="L20" s="19" t="s">
        <v>210</v>
      </c>
      <c r="M20" s="41" t="s">
        <v>146</v>
      </c>
      <c r="N20" s="31" t="s">
        <v>46</v>
      </c>
    </row>
    <row r="21" spans="1:14" ht="13.5" customHeight="1">
      <c r="A21" s="60">
        <v>13</v>
      </c>
      <c r="B21" s="119"/>
      <c r="C21" s="112" t="s">
        <v>34</v>
      </c>
      <c r="D21" s="31" t="s">
        <v>148</v>
      </c>
      <c r="E21" s="31">
        <v>74</v>
      </c>
      <c r="F21" s="31">
        <v>11</v>
      </c>
      <c r="G21" s="31">
        <v>43</v>
      </c>
      <c r="H21" s="31">
        <v>20</v>
      </c>
      <c r="I21" s="31">
        <v>0</v>
      </c>
      <c r="J21" s="31" t="s">
        <v>150</v>
      </c>
      <c r="K21" s="31">
        <v>100</v>
      </c>
      <c r="L21" s="31">
        <v>14.7</v>
      </c>
      <c r="M21" s="41" t="s">
        <v>201</v>
      </c>
      <c r="N21" s="31" t="s">
        <v>21</v>
      </c>
    </row>
    <row r="22" spans="1:14" ht="12.75" customHeight="1">
      <c r="A22" s="60"/>
      <c r="B22" s="119"/>
      <c r="C22" s="112"/>
      <c r="D22" s="19"/>
      <c r="E22" s="19"/>
      <c r="F22" s="19"/>
      <c r="G22" s="19"/>
      <c r="H22" s="19"/>
      <c r="I22" s="19"/>
      <c r="J22" s="23"/>
      <c r="K22" s="23"/>
      <c r="L22" s="31"/>
      <c r="M22" s="41" t="s">
        <v>200</v>
      </c>
      <c r="N22" s="31" t="s">
        <v>46</v>
      </c>
    </row>
    <row r="23" spans="1:14" ht="12.75" customHeight="1">
      <c r="A23" s="60">
        <v>14</v>
      </c>
      <c r="B23" s="119"/>
      <c r="C23" s="112" t="s">
        <v>22</v>
      </c>
      <c r="D23" s="19">
        <v>30</v>
      </c>
      <c r="E23" s="19">
        <v>29</v>
      </c>
      <c r="F23" s="19">
        <v>6</v>
      </c>
      <c r="G23" s="19">
        <v>11</v>
      </c>
      <c r="H23" s="19">
        <v>12</v>
      </c>
      <c r="I23" s="19"/>
      <c r="J23" s="23">
        <v>0.68</v>
      </c>
      <c r="K23" s="23">
        <v>1</v>
      </c>
      <c r="L23" s="31" t="s">
        <v>218</v>
      </c>
      <c r="M23" s="46" t="s">
        <v>153</v>
      </c>
      <c r="N23" s="31" t="s">
        <v>46</v>
      </c>
    </row>
    <row r="24" spans="1:14" ht="13.5" customHeight="1">
      <c r="A24" s="60"/>
      <c r="B24" s="119"/>
      <c r="C24" s="82"/>
      <c r="D24" s="31"/>
      <c r="E24" s="31"/>
      <c r="F24" s="31"/>
      <c r="G24" s="31"/>
      <c r="H24" s="31"/>
      <c r="I24" s="31"/>
      <c r="J24" s="31"/>
      <c r="K24" s="31"/>
      <c r="L24" s="31"/>
      <c r="M24" s="46" t="s">
        <v>154</v>
      </c>
      <c r="N24" s="31" t="s">
        <v>46</v>
      </c>
    </row>
    <row r="25" spans="1:14" ht="12.75" customHeight="1">
      <c r="A25" s="60">
        <v>15</v>
      </c>
      <c r="B25" s="119"/>
      <c r="C25" s="113" t="s">
        <v>24</v>
      </c>
      <c r="D25" s="55">
        <v>4</v>
      </c>
      <c r="E25" s="55">
        <v>4</v>
      </c>
      <c r="F25" s="55">
        <v>0</v>
      </c>
      <c r="G25" s="55">
        <v>3</v>
      </c>
      <c r="H25" s="55">
        <v>1</v>
      </c>
      <c r="I25" s="55"/>
      <c r="J25" s="56">
        <v>0.75</v>
      </c>
      <c r="K25" s="56">
        <v>1</v>
      </c>
      <c r="L25" s="55">
        <v>15.5</v>
      </c>
      <c r="M25" s="61" t="s">
        <v>155</v>
      </c>
      <c r="N25" s="55">
        <v>0</v>
      </c>
    </row>
    <row r="26" spans="1:14" ht="13.5" customHeight="1">
      <c r="A26" s="60">
        <v>16</v>
      </c>
      <c r="B26" s="119"/>
      <c r="C26" s="90" t="s">
        <v>245</v>
      </c>
      <c r="D26" s="55">
        <v>5</v>
      </c>
      <c r="E26" s="55">
        <v>5</v>
      </c>
      <c r="F26" s="55">
        <v>1</v>
      </c>
      <c r="G26" s="55">
        <v>3</v>
      </c>
      <c r="H26" s="55">
        <v>1</v>
      </c>
      <c r="I26" s="55">
        <v>0</v>
      </c>
      <c r="J26" s="56">
        <v>0.8</v>
      </c>
      <c r="K26" s="56">
        <v>1</v>
      </c>
      <c r="L26" s="57" t="s">
        <v>212</v>
      </c>
      <c r="M26" s="58" t="s">
        <v>229</v>
      </c>
      <c r="N26" s="59">
        <v>0</v>
      </c>
    </row>
    <row r="27" spans="1:14" ht="13.5" customHeight="1">
      <c r="A27" s="60">
        <v>17</v>
      </c>
      <c r="B27" s="119"/>
      <c r="C27" s="82" t="s">
        <v>35</v>
      </c>
      <c r="D27" s="31" t="s">
        <v>158</v>
      </c>
      <c r="E27" s="31" t="s">
        <v>159</v>
      </c>
      <c r="F27" s="31" t="s">
        <v>160</v>
      </c>
      <c r="G27" s="31">
        <v>9</v>
      </c>
      <c r="H27" s="31">
        <v>8</v>
      </c>
      <c r="I27" s="31">
        <v>0</v>
      </c>
      <c r="J27" s="31" t="s">
        <v>163</v>
      </c>
      <c r="K27" s="40">
        <v>1</v>
      </c>
      <c r="L27" s="31" t="s">
        <v>164</v>
      </c>
      <c r="M27" s="41" t="s">
        <v>165</v>
      </c>
      <c r="N27" s="31" t="s">
        <v>115</v>
      </c>
    </row>
    <row r="28" spans="1:14" ht="13.5" customHeight="1">
      <c r="A28" s="60">
        <v>18</v>
      </c>
      <c r="B28" s="119"/>
      <c r="C28" s="82" t="s">
        <v>36</v>
      </c>
      <c r="D28" s="19">
        <v>3</v>
      </c>
      <c r="E28" s="19">
        <v>3</v>
      </c>
      <c r="F28" s="19">
        <v>0</v>
      </c>
      <c r="G28" s="19">
        <v>2</v>
      </c>
      <c r="H28" s="19">
        <v>1</v>
      </c>
      <c r="I28" s="19">
        <v>0</v>
      </c>
      <c r="J28" s="19" t="s">
        <v>167</v>
      </c>
      <c r="K28" s="19">
        <v>100</v>
      </c>
      <c r="L28" s="19">
        <v>15</v>
      </c>
      <c r="M28" s="9" t="s">
        <v>166</v>
      </c>
      <c r="N28" s="31" t="s">
        <v>46</v>
      </c>
    </row>
    <row r="29" spans="1:14" ht="12.75" customHeight="1">
      <c r="A29" s="60">
        <v>19</v>
      </c>
      <c r="B29" s="119"/>
      <c r="C29" s="80" t="s">
        <v>37</v>
      </c>
      <c r="D29" s="28">
        <v>4</v>
      </c>
      <c r="E29" s="28">
        <v>4</v>
      </c>
      <c r="F29" s="28">
        <v>1</v>
      </c>
      <c r="G29" s="28">
        <v>1</v>
      </c>
      <c r="H29" s="28">
        <v>2</v>
      </c>
      <c r="I29" s="28">
        <v>0</v>
      </c>
      <c r="J29" s="62">
        <v>0.5</v>
      </c>
      <c r="K29" s="62">
        <v>1</v>
      </c>
      <c r="L29" s="19" t="s">
        <v>217</v>
      </c>
      <c r="M29" s="41" t="s">
        <v>170</v>
      </c>
      <c r="N29" s="9">
        <v>0</v>
      </c>
    </row>
    <row r="30" spans="1:14" ht="12.75" customHeight="1">
      <c r="A30" s="60">
        <v>20</v>
      </c>
      <c r="B30" s="119"/>
      <c r="C30" s="80" t="s">
        <v>38</v>
      </c>
      <c r="D30" s="28">
        <v>4</v>
      </c>
      <c r="E30" s="28">
        <v>4</v>
      </c>
      <c r="F30" s="28">
        <v>0</v>
      </c>
      <c r="G30" s="28">
        <v>2</v>
      </c>
      <c r="H30" s="28">
        <v>2</v>
      </c>
      <c r="I30" s="28">
        <v>0</v>
      </c>
      <c r="J30" s="28">
        <v>50</v>
      </c>
      <c r="K30" s="28">
        <v>100</v>
      </c>
      <c r="L30" s="19" t="s">
        <v>216</v>
      </c>
      <c r="M30" s="9" t="s">
        <v>174</v>
      </c>
      <c r="N30" s="31" t="s">
        <v>46</v>
      </c>
    </row>
    <row r="31" spans="1:14" ht="12.75" customHeight="1">
      <c r="A31" s="60">
        <v>21</v>
      </c>
      <c r="B31" s="119"/>
      <c r="C31" s="82" t="s">
        <v>39</v>
      </c>
      <c r="D31" s="28">
        <v>12</v>
      </c>
      <c r="E31" s="28">
        <v>9</v>
      </c>
      <c r="F31" s="28">
        <v>0</v>
      </c>
      <c r="G31" s="28">
        <v>1</v>
      </c>
      <c r="H31" s="28">
        <v>8</v>
      </c>
      <c r="I31" s="28" t="s">
        <v>62</v>
      </c>
      <c r="J31" s="29" t="s">
        <v>176</v>
      </c>
      <c r="K31" s="62">
        <v>1</v>
      </c>
      <c r="L31" s="31">
        <v>10.1</v>
      </c>
      <c r="M31" s="41" t="s">
        <v>177</v>
      </c>
      <c r="N31" s="9">
        <v>0</v>
      </c>
    </row>
    <row r="32" spans="1:14" ht="12.75" customHeight="1">
      <c r="A32" s="60">
        <v>22</v>
      </c>
      <c r="B32" s="119"/>
      <c r="C32" s="83" t="s">
        <v>178</v>
      </c>
      <c r="D32" s="31">
        <v>6</v>
      </c>
      <c r="E32" s="31">
        <v>6</v>
      </c>
      <c r="F32" s="31">
        <v>0</v>
      </c>
      <c r="G32" s="31">
        <v>4</v>
      </c>
      <c r="H32" s="31">
        <v>2</v>
      </c>
      <c r="I32" s="31">
        <v>0</v>
      </c>
      <c r="J32" s="31" t="s">
        <v>167</v>
      </c>
      <c r="K32" s="31">
        <v>100</v>
      </c>
      <c r="L32" s="34" t="s">
        <v>215</v>
      </c>
      <c r="M32" s="41" t="s">
        <v>185</v>
      </c>
      <c r="N32" s="60" t="s">
        <v>144</v>
      </c>
    </row>
    <row r="33" spans="1:14" ht="12.75" customHeight="1">
      <c r="A33" s="60">
        <v>23</v>
      </c>
      <c r="B33" s="119"/>
      <c r="C33" s="83" t="s">
        <v>179</v>
      </c>
      <c r="D33" s="31">
        <v>2</v>
      </c>
      <c r="E33" s="31">
        <v>2</v>
      </c>
      <c r="F33" s="31">
        <v>0</v>
      </c>
      <c r="G33" s="31">
        <v>1</v>
      </c>
      <c r="H33" s="31">
        <v>1</v>
      </c>
      <c r="I33" s="31">
        <v>0</v>
      </c>
      <c r="J33" s="31">
        <v>50</v>
      </c>
      <c r="K33" s="31">
        <v>100</v>
      </c>
      <c r="L33" s="31">
        <v>14.5</v>
      </c>
      <c r="M33" s="41" t="s">
        <v>183</v>
      </c>
      <c r="N33" s="60">
        <v>1</v>
      </c>
    </row>
    <row r="34" spans="1:14" ht="13.5" customHeight="1">
      <c r="A34" s="60">
        <v>24</v>
      </c>
      <c r="B34" s="119"/>
      <c r="C34" s="83" t="s">
        <v>180</v>
      </c>
      <c r="D34" s="44">
        <v>1</v>
      </c>
      <c r="E34" s="44">
        <v>1</v>
      </c>
      <c r="F34" s="44">
        <v>0</v>
      </c>
      <c r="G34" s="44">
        <v>0</v>
      </c>
      <c r="H34" s="44">
        <v>1</v>
      </c>
      <c r="I34" s="44">
        <v>0</v>
      </c>
      <c r="J34" s="44">
        <v>0</v>
      </c>
      <c r="K34" s="92">
        <v>1</v>
      </c>
      <c r="L34" s="44">
        <v>8</v>
      </c>
      <c r="M34" s="46" t="s">
        <v>204</v>
      </c>
      <c r="N34" s="46">
        <v>0</v>
      </c>
    </row>
    <row r="35" spans="1:14" ht="13.5" customHeight="1">
      <c r="A35" s="60"/>
      <c r="B35" s="119"/>
      <c r="C35" s="87" t="s">
        <v>194</v>
      </c>
      <c r="D35" s="37">
        <v>496</v>
      </c>
      <c r="E35" s="37">
        <v>476</v>
      </c>
      <c r="F35" s="37">
        <v>85</v>
      </c>
      <c r="G35" s="37">
        <v>238</v>
      </c>
      <c r="H35" s="37">
        <v>153</v>
      </c>
      <c r="I35" s="37">
        <v>0</v>
      </c>
      <c r="J35" s="37" t="s">
        <v>230</v>
      </c>
      <c r="K35" s="37">
        <v>100</v>
      </c>
      <c r="L35" s="37" t="s">
        <v>237</v>
      </c>
      <c r="M35" s="63"/>
      <c r="N35" s="63"/>
    </row>
    <row r="37" ht="15">
      <c r="C37" s="67"/>
    </row>
  </sheetData>
  <sheetProtection/>
  <mergeCells count="1">
    <mergeCell ref="B4:B3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00390625" style="0" customWidth="1"/>
    <col min="2" max="2" width="7.00390625" style="0" customWidth="1"/>
    <col min="3" max="3" width="15.57421875" style="0" customWidth="1"/>
    <col min="4" max="4" width="5.8515625" style="0" customWidth="1"/>
    <col min="5" max="5" width="5.7109375" style="0" customWidth="1"/>
    <col min="6" max="6" width="4.57421875" style="0" customWidth="1"/>
    <col min="7" max="7" width="4.8515625" style="0" customWidth="1"/>
    <col min="8" max="8" width="5.00390625" style="0" customWidth="1"/>
    <col min="9" max="9" width="4.57421875" style="0" customWidth="1"/>
    <col min="10" max="10" width="5.7109375" style="0" customWidth="1"/>
    <col min="11" max="11" width="7.00390625" style="0" customWidth="1"/>
    <col min="12" max="12" width="6.421875" style="0" customWidth="1"/>
    <col min="13" max="13" width="18.421875" style="0" customWidth="1"/>
  </cols>
  <sheetData>
    <row r="1" spans="1:10" ht="15.75">
      <c r="A1" s="14" t="s">
        <v>199</v>
      </c>
      <c r="B1" s="14"/>
      <c r="C1" s="15"/>
      <c r="D1" s="15"/>
      <c r="E1" s="15"/>
      <c r="F1" s="15"/>
      <c r="G1" s="15"/>
      <c r="H1" s="15"/>
      <c r="I1" s="6"/>
      <c r="J1" s="6"/>
    </row>
    <row r="2" spans="3:9" ht="15.75">
      <c r="C2" s="4" t="s">
        <v>203</v>
      </c>
      <c r="D2" s="4"/>
      <c r="E2" s="4"/>
      <c r="F2" s="4"/>
      <c r="G2" s="4"/>
      <c r="H2" s="4"/>
      <c r="I2" s="8"/>
    </row>
    <row r="3" spans="1:14" ht="36" customHeight="1">
      <c r="A3" s="2"/>
      <c r="B3" s="11" t="s">
        <v>12</v>
      </c>
      <c r="C3" s="2" t="s">
        <v>11</v>
      </c>
      <c r="D3" s="25" t="s">
        <v>188</v>
      </c>
      <c r="E3" s="26" t="s">
        <v>276</v>
      </c>
      <c r="F3" s="2" t="s">
        <v>2</v>
      </c>
      <c r="G3" s="2" t="s">
        <v>3</v>
      </c>
      <c r="H3" s="2" t="s">
        <v>4</v>
      </c>
      <c r="I3" s="2" t="s">
        <v>5</v>
      </c>
      <c r="J3" s="26" t="s">
        <v>190</v>
      </c>
      <c r="K3" s="26" t="s">
        <v>191</v>
      </c>
      <c r="L3" s="26" t="s">
        <v>197</v>
      </c>
      <c r="M3" s="2" t="s">
        <v>192</v>
      </c>
      <c r="N3" s="26" t="s">
        <v>193</v>
      </c>
    </row>
    <row r="4" spans="1:14" ht="15">
      <c r="A4" s="39">
        <v>1</v>
      </c>
      <c r="B4" s="118" t="s">
        <v>239</v>
      </c>
      <c r="C4" s="112" t="s">
        <v>13</v>
      </c>
      <c r="D4" s="31" t="s">
        <v>57</v>
      </c>
      <c r="E4" s="31" t="s">
        <v>58</v>
      </c>
      <c r="F4" s="31">
        <v>10</v>
      </c>
      <c r="G4" s="31" t="s">
        <v>17</v>
      </c>
      <c r="H4" s="31">
        <v>14</v>
      </c>
      <c r="I4" s="31"/>
      <c r="J4" s="31" t="s">
        <v>61</v>
      </c>
      <c r="K4" s="40">
        <v>1</v>
      </c>
      <c r="L4" s="31" t="s">
        <v>234</v>
      </c>
      <c r="M4" s="41" t="s">
        <v>53</v>
      </c>
      <c r="N4" s="31" t="s">
        <v>28</v>
      </c>
    </row>
    <row r="5" spans="1:14" ht="15">
      <c r="A5" s="39"/>
      <c r="B5" s="119"/>
      <c r="C5" s="114"/>
      <c r="D5" s="42"/>
      <c r="E5" s="42"/>
      <c r="F5" s="42"/>
      <c r="G5" s="42"/>
      <c r="H5" s="42"/>
      <c r="I5" s="42"/>
      <c r="J5" s="42"/>
      <c r="K5" s="42"/>
      <c r="L5" s="42"/>
      <c r="M5" s="41" t="s">
        <v>55</v>
      </c>
      <c r="N5" s="31" t="s">
        <v>56</v>
      </c>
    </row>
    <row r="6" spans="1:14" ht="15">
      <c r="A6" s="39">
        <v>2</v>
      </c>
      <c r="B6" s="119"/>
      <c r="C6" s="80" t="s">
        <v>14</v>
      </c>
      <c r="D6" s="31">
        <v>18</v>
      </c>
      <c r="E6" s="31">
        <v>14</v>
      </c>
      <c r="F6" s="31">
        <v>7</v>
      </c>
      <c r="G6" s="31">
        <v>4</v>
      </c>
      <c r="H6" s="31">
        <v>3</v>
      </c>
      <c r="I6" s="31">
        <v>0</v>
      </c>
      <c r="J6" s="31">
        <v>78.6</v>
      </c>
      <c r="K6" s="31">
        <v>100</v>
      </c>
      <c r="L6" s="31">
        <v>16.7</v>
      </c>
      <c r="M6" s="41" t="s">
        <v>67</v>
      </c>
      <c r="N6" s="31" t="s">
        <v>66</v>
      </c>
    </row>
    <row r="7" spans="1:14" ht="15">
      <c r="A7" s="39">
        <v>3</v>
      </c>
      <c r="B7" s="119"/>
      <c r="C7" s="80" t="s">
        <v>27</v>
      </c>
      <c r="D7" s="19">
        <v>66</v>
      </c>
      <c r="E7" s="19">
        <v>61</v>
      </c>
      <c r="F7" s="42">
        <v>8</v>
      </c>
      <c r="G7" s="42">
        <v>36</v>
      </c>
      <c r="H7" s="42">
        <v>17</v>
      </c>
      <c r="I7" s="42">
        <v>0</v>
      </c>
      <c r="J7" s="42">
        <v>72</v>
      </c>
      <c r="K7" s="42">
        <v>100</v>
      </c>
      <c r="L7" s="42" t="s">
        <v>222</v>
      </c>
      <c r="M7" s="43" t="s">
        <v>221</v>
      </c>
      <c r="N7" s="42">
        <v>1</v>
      </c>
    </row>
    <row r="8" spans="1:14" ht="15">
      <c r="A8" s="39"/>
      <c r="B8" s="119"/>
      <c r="C8" s="80"/>
      <c r="D8" s="19"/>
      <c r="E8" s="19"/>
      <c r="F8" s="42"/>
      <c r="G8" s="42"/>
      <c r="H8" s="42"/>
      <c r="I8" s="42"/>
      <c r="J8" s="42"/>
      <c r="K8" s="42"/>
      <c r="L8" s="42"/>
      <c r="M8" s="43" t="s">
        <v>220</v>
      </c>
      <c r="N8" s="42">
        <v>1</v>
      </c>
    </row>
    <row r="9" spans="1:14" ht="15">
      <c r="A9" s="39"/>
      <c r="B9" s="119"/>
      <c r="C9" s="80"/>
      <c r="D9" s="19"/>
      <c r="E9" s="19"/>
      <c r="F9" s="42"/>
      <c r="G9" s="42"/>
      <c r="H9" s="42"/>
      <c r="I9" s="42"/>
      <c r="J9" s="42"/>
      <c r="K9" s="42"/>
      <c r="L9" s="42"/>
      <c r="M9" s="43"/>
      <c r="N9" s="42"/>
    </row>
    <row r="10" spans="1:14" ht="15">
      <c r="A10" s="39">
        <v>4</v>
      </c>
      <c r="B10" s="119"/>
      <c r="C10" s="80" t="s">
        <v>29</v>
      </c>
      <c r="D10" s="44">
        <v>64</v>
      </c>
      <c r="E10" s="44">
        <v>62</v>
      </c>
      <c r="F10" s="44">
        <v>5</v>
      </c>
      <c r="G10" s="44">
        <v>39</v>
      </c>
      <c r="H10" s="44">
        <v>18</v>
      </c>
      <c r="I10" s="44">
        <v>0</v>
      </c>
      <c r="J10" s="44">
        <v>71</v>
      </c>
      <c r="K10" s="44">
        <v>100</v>
      </c>
      <c r="L10" s="44">
        <v>16</v>
      </c>
      <c r="M10" s="45" t="s">
        <v>94</v>
      </c>
      <c r="N10" s="31" t="s">
        <v>66</v>
      </c>
    </row>
    <row r="11" spans="1:14" ht="15">
      <c r="A11" s="39"/>
      <c r="B11" s="119"/>
      <c r="C11" s="114"/>
      <c r="D11" s="42"/>
      <c r="E11" s="42"/>
      <c r="F11" s="42"/>
      <c r="G11" s="42"/>
      <c r="H11" s="42"/>
      <c r="I11" s="42"/>
      <c r="J11" s="42"/>
      <c r="K11" s="42"/>
      <c r="L11" s="42"/>
      <c r="M11" s="45" t="s">
        <v>95</v>
      </c>
      <c r="N11" s="31" t="s">
        <v>66</v>
      </c>
    </row>
    <row r="12" spans="1:14" ht="22.5" customHeight="1">
      <c r="A12" s="39">
        <v>5</v>
      </c>
      <c r="B12" s="119"/>
      <c r="C12" s="80" t="s">
        <v>31</v>
      </c>
      <c r="D12" s="28">
        <v>34</v>
      </c>
      <c r="E12" s="28">
        <v>33</v>
      </c>
      <c r="F12" s="28">
        <v>19</v>
      </c>
      <c r="G12" s="28">
        <v>7</v>
      </c>
      <c r="H12" s="28">
        <v>7</v>
      </c>
      <c r="I12" s="28">
        <v>0</v>
      </c>
      <c r="J12" s="28">
        <v>78</v>
      </c>
      <c r="K12" s="28">
        <v>100</v>
      </c>
      <c r="L12" s="28">
        <v>17</v>
      </c>
      <c r="M12" s="46" t="s">
        <v>101</v>
      </c>
      <c r="N12" s="31" t="s">
        <v>66</v>
      </c>
    </row>
    <row r="13" spans="1:14" ht="21" customHeight="1">
      <c r="A13" s="39">
        <v>6</v>
      </c>
      <c r="B13" s="119"/>
      <c r="C13" s="80" t="s">
        <v>41</v>
      </c>
      <c r="D13" s="31" t="s">
        <v>120</v>
      </c>
      <c r="E13" s="31" t="s">
        <v>58</v>
      </c>
      <c r="F13" s="31" t="s">
        <v>77</v>
      </c>
      <c r="G13" s="31" t="s">
        <v>121</v>
      </c>
      <c r="H13" s="31">
        <v>12</v>
      </c>
      <c r="I13" s="31">
        <v>0</v>
      </c>
      <c r="J13" s="31" t="s">
        <v>122</v>
      </c>
      <c r="K13" s="31">
        <v>100</v>
      </c>
      <c r="L13" s="31" t="s">
        <v>123</v>
      </c>
      <c r="M13" s="41" t="s">
        <v>124</v>
      </c>
      <c r="N13" s="31" t="s">
        <v>72</v>
      </c>
    </row>
    <row r="14" spans="1:14" ht="15">
      <c r="A14" s="39">
        <v>7</v>
      </c>
      <c r="B14" s="119"/>
      <c r="C14" s="80" t="s">
        <v>16</v>
      </c>
      <c r="D14" s="31" t="s">
        <v>68</v>
      </c>
      <c r="E14" s="31">
        <v>3</v>
      </c>
      <c r="F14" s="31" t="s">
        <v>115</v>
      </c>
      <c r="G14" s="31">
        <v>1</v>
      </c>
      <c r="H14" s="31" t="s">
        <v>115</v>
      </c>
      <c r="I14" s="31">
        <v>0</v>
      </c>
      <c r="J14" s="31" t="s">
        <v>79</v>
      </c>
      <c r="K14" s="31">
        <v>100</v>
      </c>
      <c r="L14" s="34" t="s">
        <v>134</v>
      </c>
      <c r="M14" s="41" t="s">
        <v>133</v>
      </c>
      <c r="N14" s="31" t="s">
        <v>62</v>
      </c>
    </row>
    <row r="15" spans="1:14" ht="15">
      <c r="A15" s="39">
        <v>8</v>
      </c>
      <c r="B15" s="119"/>
      <c r="C15" s="80" t="s">
        <v>15</v>
      </c>
      <c r="D15" s="31">
        <v>43</v>
      </c>
      <c r="E15" s="31">
        <v>34</v>
      </c>
      <c r="F15" s="31">
        <v>6</v>
      </c>
      <c r="G15" s="31">
        <v>15</v>
      </c>
      <c r="H15" s="31">
        <v>13</v>
      </c>
      <c r="I15" s="31">
        <v>0</v>
      </c>
      <c r="J15" s="40">
        <v>0.91</v>
      </c>
      <c r="K15" s="40">
        <v>1</v>
      </c>
      <c r="L15" s="31">
        <v>14</v>
      </c>
      <c r="M15" s="45" t="s">
        <v>138</v>
      </c>
      <c r="N15" s="55" t="s">
        <v>93</v>
      </c>
    </row>
    <row r="16" spans="1:14" ht="15">
      <c r="A16" s="39"/>
      <c r="B16" s="119"/>
      <c r="C16" s="114"/>
      <c r="D16" s="42"/>
      <c r="E16" s="42"/>
      <c r="F16" s="42"/>
      <c r="G16" s="42"/>
      <c r="H16" s="42"/>
      <c r="I16" s="42"/>
      <c r="J16" s="42"/>
      <c r="K16" s="42"/>
      <c r="L16" s="42"/>
      <c r="M16" s="61" t="s">
        <v>139</v>
      </c>
      <c r="N16" s="55" t="s">
        <v>144</v>
      </c>
    </row>
    <row r="17" spans="1:14" ht="15">
      <c r="A17" s="39"/>
      <c r="B17" s="119"/>
      <c r="C17" s="114"/>
      <c r="D17" s="42"/>
      <c r="E17" s="42"/>
      <c r="F17" s="42"/>
      <c r="G17" s="42"/>
      <c r="H17" s="42"/>
      <c r="I17" s="42"/>
      <c r="J17" s="42"/>
      <c r="K17" s="42"/>
      <c r="L17" s="42"/>
      <c r="M17" s="41" t="s">
        <v>140</v>
      </c>
      <c r="N17" s="31" t="s">
        <v>144</v>
      </c>
    </row>
    <row r="18" spans="1:14" ht="19.5" customHeight="1">
      <c r="A18" s="39">
        <v>9</v>
      </c>
      <c r="B18" s="119"/>
      <c r="C18" s="112" t="s">
        <v>19</v>
      </c>
      <c r="D18" s="28">
        <v>10</v>
      </c>
      <c r="E18" s="28">
        <v>9</v>
      </c>
      <c r="F18" s="28">
        <v>4</v>
      </c>
      <c r="G18" s="28">
        <v>3</v>
      </c>
      <c r="H18" s="28">
        <v>2</v>
      </c>
      <c r="I18" s="28">
        <v>0</v>
      </c>
      <c r="J18" s="28">
        <v>78</v>
      </c>
      <c r="K18" s="28">
        <v>100</v>
      </c>
      <c r="L18" s="28" t="s">
        <v>212</v>
      </c>
      <c r="M18" s="9" t="s">
        <v>145</v>
      </c>
      <c r="N18" s="19">
        <v>0</v>
      </c>
    </row>
    <row r="19" spans="1:14" ht="15">
      <c r="A19" s="39">
        <v>10</v>
      </c>
      <c r="B19" s="119"/>
      <c r="C19" s="112" t="s">
        <v>33</v>
      </c>
      <c r="D19" s="28">
        <v>7</v>
      </c>
      <c r="E19" s="28">
        <v>6</v>
      </c>
      <c r="F19" s="28">
        <v>0</v>
      </c>
      <c r="G19" s="28">
        <v>3</v>
      </c>
      <c r="H19" s="28">
        <v>3</v>
      </c>
      <c r="I19" s="28">
        <v>0</v>
      </c>
      <c r="J19" s="28">
        <v>50</v>
      </c>
      <c r="K19" s="28">
        <v>100</v>
      </c>
      <c r="L19" s="29" t="s">
        <v>211</v>
      </c>
      <c r="M19" s="41" t="s">
        <v>147</v>
      </c>
      <c r="N19" s="31" t="s">
        <v>144</v>
      </c>
    </row>
    <row r="20" spans="1:14" ht="15">
      <c r="A20" s="39">
        <v>11</v>
      </c>
      <c r="B20" s="119"/>
      <c r="C20" s="112" t="s">
        <v>22</v>
      </c>
      <c r="D20" s="47">
        <v>11</v>
      </c>
      <c r="E20" s="47">
        <v>9</v>
      </c>
      <c r="F20" s="47">
        <v>2</v>
      </c>
      <c r="G20" s="47">
        <v>4</v>
      </c>
      <c r="H20" s="47">
        <v>3</v>
      </c>
      <c r="I20" s="47">
        <v>0</v>
      </c>
      <c r="J20" s="48">
        <v>0.67</v>
      </c>
      <c r="K20" s="48">
        <v>1</v>
      </c>
      <c r="L20" s="33" t="s">
        <v>219</v>
      </c>
      <c r="M20" s="46" t="s">
        <v>152</v>
      </c>
      <c r="N20" s="31" t="s">
        <v>28</v>
      </c>
    </row>
    <row r="21" spans="1:14" ht="20.25" customHeight="1">
      <c r="A21" s="39">
        <v>12</v>
      </c>
      <c r="B21" s="119"/>
      <c r="C21" s="113" t="s">
        <v>24</v>
      </c>
      <c r="D21" s="49">
        <v>19</v>
      </c>
      <c r="E21" s="49">
        <v>18</v>
      </c>
      <c r="F21" s="49">
        <v>3</v>
      </c>
      <c r="G21" s="49">
        <v>9</v>
      </c>
      <c r="H21" s="49">
        <v>6</v>
      </c>
      <c r="I21" s="49">
        <v>0</v>
      </c>
      <c r="J21" s="50">
        <v>0.6666666666666666</v>
      </c>
      <c r="K21" s="50">
        <v>1</v>
      </c>
      <c r="L21" s="49">
        <v>15</v>
      </c>
      <c r="M21" s="51" t="s">
        <v>157</v>
      </c>
      <c r="N21" s="31" t="s">
        <v>28</v>
      </c>
    </row>
    <row r="22" spans="1:14" ht="15">
      <c r="A22" s="39">
        <v>13</v>
      </c>
      <c r="B22" s="119"/>
      <c r="C22" s="82" t="s">
        <v>36</v>
      </c>
      <c r="D22" s="19">
        <v>4</v>
      </c>
      <c r="E22" s="19">
        <v>4</v>
      </c>
      <c r="F22" s="19">
        <v>1</v>
      </c>
      <c r="G22" s="19">
        <v>1</v>
      </c>
      <c r="H22" s="19">
        <v>2</v>
      </c>
      <c r="I22" s="19">
        <v>0</v>
      </c>
      <c r="J22" s="19">
        <v>50</v>
      </c>
      <c r="K22" s="19">
        <v>100</v>
      </c>
      <c r="L22" s="19">
        <v>15</v>
      </c>
      <c r="M22" s="9" t="s">
        <v>169</v>
      </c>
      <c r="N22" s="31" t="s">
        <v>144</v>
      </c>
    </row>
    <row r="23" spans="1:14" ht="15">
      <c r="A23" s="39">
        <v>14</v>
      </c>
      <c r="B23" s="119"/>
      <c r="C23" s="80" t="s">
        <v>23</v>
      </c>
      <c r="D23" s="42">
        <v>8</v>
      </c>
      <c r="E23" s="42">
        <v>7</v>
      </c>
      <c r="F23" s="42">
        <v>1</v>
      </c>
      <c r="G23" s="42">
        <v>5</v>
      </c>
      <c r="H23" s="42">
        <v>1</v>
      </c>
      <c r="I23" s="42">
        <v>0</v>
      </c>
      <c r="J23" s="42">
        <v>86</v>
      </c>
      <c r="K23" s="42">
        <v>100</v>
      </c>
      <c r="L23" s="42">
        <v>16</v>
      </c>
      <c r="M23" s="43" t="s">
        <v>172</v>
      </c>
      <c r="N23" s="19">
        <v>0</v>
      </c>
    </row>
    <row r="24" spans="1:14" ht="15">
      <c r="A24" s="39">
        <v>15</v>
      </c>
      <c r="B24" s="119"/>
      <c r="C24" s="83" t="s">
        <v>178</v>
      </c>
      <c r="D24" s="42">
        <v>2</v>
      </c>
      <c r="E24" s="42">
        <v>2</v>
      </c>
      <c r="F24" s="42">
        <v>0</v>
      </c>
      <c r="G24" s="42">
        <v>2</v>
      </c>
      <c r="H24" s="42">
        <v>0</v>
      </c>
      <c r="I24" s="42">
        <v>0</v>
      </c>
      <c r="J24" s="42">
        <v>100</v>
      </c>
      <c r="K24" s="42">
        <v>100</v>
      </c>
      <c r="L24" s="42">
        <v>18</v>
      </c>
      <c r="M24" s="43" t="s">
        <v>187</v>
      </c>
      <c r="N24" s="55" t="s">
        <v>93</v>
      </c>
    </row>
    <row r="25" spans="1:14" ht="14.25" customHeight="1">
      <c r="A25" s="39">
        <v>16</v>
      </c>
      <c r="B25" s="119"/>
      <c r="C25" s="91" t="s">
        <v>180</v>
      </c>
      <c r="D25" s="28">
        <v>1</v>
      </c>
      <c r="E25" s="28">
        <v>1</v>
      </c>
      <c r="F25" s="42">
        <v>0</v>
      </c>
      <c r="G25" s="28">
        <v>1</v>
      </c>
      <c r="H25" s="28">
        <v>0</v>
      </c>
      <c r="I25" s="28">
        <v>0</v>
      </c>
      <c r="J25" s="28">
        <v>0</v>
      </c>
      <c r="K25" s="42">
        <v>100</v>
      </c>
      <c r="L25" s="28">
        <v>16</v>
      </c>
      <c r="M25" s="46" t="s">
        <v>204</v>
      </c>
      <c r="N25" s="28">
        <v>0</v>
      </c>
    </row>
    <row r="26" spans="1:14" ht="15">
      <c r="A26" s="39">
        <v>17</v>
      </c>
      <c r="B26" s="119"/>
      <c r="C26" s="83" t="s">
        <v>181</v>
      </c>
      <c r="D26" s="42">
        <v>3</v>
      </c>
      <c r="E26" s="42">
        <v>3</v>
      </c>
      <c r="F26" s="42">
        <v>1</v>
      </c>
      <c r="G26" s="42">
        <v>1</v>
      </c>
      <c r="H26" s="42">
        <v>1</v>
      </c>
      <c r="I26" s="42">
        <v>0</v>
      </c>
      <c r="J26" s="42">
        <v>66</v>
      </c>
      <c r="K26" s="42">
        <v>100</v>
      </c>
      <c r="L26" s="42">
        <v>15</v>
      </c>
      <c r="M26" s="9" t="s">
        <v>145</v>
      </c>
      <c r="N26" s="19">
        <v>0</v>
      </c>
    </row>
    <row r="27" spans="1:16" ht="15">
      <c r="A27" s="39">
        <v>18</v>
      </c>
      <c r="B27" s="119"/>
      <c r="C27" s="83" t="s">
        <v>182</v>
      </c>
      <c r="D27" s="42">
        <v>1</v>
      </c>
      <c r="E27" s="42">
        <v>1</v>
      </c>
      <c r="F27" s="42">
        <v>1</v>
      </c>
      <c r="G27" s="42">
        <v>0</v>
      </c>
      <c r="H27" s="42">
        <v>0</v>
      </c>
      <c r="I27" s="42">
        <v>0</v>
      </c>
      <c r="J27" s="42">
        <v>100</v>
      </c>
      <c r="K27" s="42">
        <v>100</v>
      </c>
      <c r="L27" s="42">
        <v>19</v>
      </c>
      <c r="M27" s="39" t="s">
        <v>207</v>
      </c>
      <c r="N27" s="42">
        <v>2</v>
      </c>
      <c r="P27" s="30"/>
    </row>
    <row r="28" spans="1:14" ht="15">
      <c r="A28" s="39"/>
      <c r="B28" s="119"/>
      <c r="C28" s="87" t="s">
        <v>194</v>
      </c>
      <c r="D28" s="38">
        <v>356</v>
      </c>
      <c r="E28" s="38">
        <v>327</v>
      </c>
      <c r="F28" s="38">
        <v>71</v>
      </c>
      <c r="G28" s="38">
        <v>153</v>
      </c>
      <c r="H28" s="38">
        <v>103</v>
      </c>
      <c r="I28" s="38">
        <v>0</v>
      </c>
      <c r="J28" s="38" t="s">
        <v>227</v>
      </c>
      <c r="K28" s="38">
        <v>100</v>
      </c>
      <c r="L28" s="52" t="s">
        <v>238</v>
      </c>
      <c r="M28" s="39"/>
      <c r="N28" s="42"/>
    </row>
  </sheetData>
  <sheetProtection/>
  <mergeCells count="1">
    <mergeCell ref="B4:B2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4.57421875" style="0" customWidth="1"/>
    <col min="2" max="2" width="7.421875" style="0" customWidth="1"/>
    <col min="3" max="3" width="13.00390625" style="0" customWidth="1"/>
    <col min="4" max="4" width="5.421875" style="0" customWidth="1"/>
    <col min="5" max="5" width="5.28125" style="0" customWidth="1"/>
    <col min="6" max="6" width="4.7109375" style="0" customWidth="1"/>
    <col min="7" max="7" width="4.421875" style="0" customWidth="1"/>
    <col min="8" max="8" width="4.57421875" style="0" customWidth="1"/>
    <col min="9" max="9" width="4.421875" style="0" customWidth="1"/>
    <col min="10" max="10" width="5.7109375" style="0" customWidth="1"/>
    <col min="11" max="11" width="6.140625" style="0" customWidth="1"/>
    <col min="12" max="12" width="5.421875" style="0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3" t="s">
        <v>306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spans="1:12" ht="59.25">
      <c r="A4" s="10"/>
      <c r="B4" s="10" t="s">
        <v>12</v>
      </c>
      <c r="C4" s="10" t="s">
        <v>11</v>
      </c>
      <c r="D4" s="84" t="s">
        <v>188</v>
      </c>
      <c r="E4" s="85" t="s">
        <v>189</v>
      </c>
      <c r="F4" s="10" t="s">
        <v>2</v>
      </c>
      <c r="G4" s="10" t="s">
        <v>3</v>
      </c>
      <c r="H4" s="10" t="s">
        <v>4</v>
      </c>
      <c r="I4" s="10" t="s">
        <v>5</v>
      </c>
      <c r="J4" s="85" t="s">
        <v>190</v>
      </c>
      <c r="K4" s="85" t="s">
        <v>191</v>
      </c>
      <c r="L4" s="85" t="s">
        <v>197</v>
      </c>
    </row>
    <row r="5" spans="1:12" ht="15">
      <c r="A5" s="68"/>
      <c r="B5" s="68"/>
      <c r="C5" s="79" t="s">
        <v>248</v>
      </c>
      <c r="D5" s="74">
        <v>77</v>
      </c>
      <c r="E5" s="74">
        <v>77</v>
      </c>
      <c r="F5" s="74">
        <v>19</v>
      </c>
      <c r="G5" s="74">
        <v>33</v>
      </c>
      <c r="H5" s="74">
        <v>25</v>
      </c>
      <c r="I5" s="74">
        <v>0</v>
      </c>
      <c r="J5" s="74" t="s">
        <v>277</v>
      </c>
      <c r="K5" s="74">
        <v>100</v>
      </c>
      <c r="L5" s="75" t="s">
        <v>278</v>
      </c>
    </row>
    <row r="6" spans="1:12" ht="15">
      <c r="A6" s="68"/>
      <c r="B6" s="68"/>
      <c r="C6" s="79" t="s">
        <v>249</v>
      </c>
      <c r="D6" s="74">
        <v>42</v>
      </c>
      <c r="E6" s="74">
        <v>38</v>
      </c>
      <c r="F6" s="74">
        <v>14</v>
      </c>
      <c r="G6" s="74">
        <v>13</v>
      </c>
      <c r="H6" s="74">
        <v>11</v>
      </c>
      <c r="I6" s="74">
        <v>0</v>
      </c>
      <c r="J6" s="74">
        <v>71</v>
      </c>
      <c r="K6" s="74">
        <v>100</v>
      </c>
      <c r="L6" s="74" t="s">
        <v>279</v>
      </c>
    </row>
    <row r="7" spans="1:12" ht="15">
      <c r="A7" s="68"/>
      <c r="B7" s="68"/>
      <c r="C7" s="79" t="s">
        <v>250</v>
      </c>
      <c r="D7" s="74">
        <v>90</v>
      </c>
      <c r="E7" s="74">
        <v>82</v>
      </c>
      <c r="F7" s="74">
        <v>33</v>
      </c>
      <c r="G7" s="74">
        <v>36</v>
      </c>
      <c r="H7" s="74">
        <v>13</v>
      </c>
      <c r="I7" s="74">
        <v>0</v>
      </c>
      <c r="J7" s="74">
        <v>84</v>
      </c>
      <c r="K7" s="74">
        <v>100</v>
      </c>
      <c r="L7" s="74" t="s">
        <v>280</v>
      </c>
    </row>
    <row r="8" spans="1:12" ht="15">
      <c r="A8" s="68"/>
      <c r="B8" s="68"/>
      <c r="C8" s="79" t="s">
        <v>251</v>
      </c>
      <c r="D8" s="74">
        <v>135</v>
      </c>
      <c r="E8" s="74">
        <v>131</v>
      </c>
      <c r="F8" s="74">
        <v>63</v>
      </c>
      <c r="G8" s="74">
        <v>54</v>
      </c>
      <c r="H8" s="74">
        <v>14</v>
      </c>
      <c r="I8" s="74">
        <v>0</v>
      </c>
      <c r="J8" s="74">
        <v>89</v>
      </c>
      <c r="K8" s="74">
        <v>100</v>
      </c>
      <c r="L8" s="74" t="s">
        <v>281</v>
      </c>
    </row>
    <row r="9" spans="1:12" ht="15">
      <c r="A9" s="68"/>
      <c r="B9" s="68"/>
      <c r="C9" s="79" t="s">
        <v>252</v>
      </c>
      <c r="D9" s="74">
        <v>70</v>
      </c>
      <c r="E9" s="74">
        <v>68</v>
      </c>
      <c r="F9" s="74">
        <v>20</v>
      </c>
      <c r="G9" s="74">
        <v>27</v>
      </c>
      <c r="H9" s="74">
        <v>21</v>
      </c>
      <c r="I9" s="74">
        <v>0</v>
      </c>
      <c r="J9" s="74">
        <v>69</v>
      </c>
      <c r="K9" s="74">
        <v>100</v>
      </c>
      <c r="L9" s="74" t="s">
        <v>282</v>
      </c>
    </row>
    <row r="10" spans="1:12" ht="15">
      <c r="A10" s="68"/>
      <c r="B10" s="68"/>
      <c r="C10" s="79" t="s">
        <v>253</v>
      </c>
      <c r="D10" s="74">
        <v>99</v>
      </c>
      <c r="E10" s="74">
        <v>95</v>
      </c>
      <c r="F10" s="74">
        <v>25</v>
      </c>
      <c r="G10" s="74">
        <v>44</v>
      </c>
      <c r="H10" s="74">
        <v>26</v>
      </c>
      <c r="I10" s="74">
        <v>0</v>
      </c>
      <c r="J10" s="74" t="s">
        <v>283</v>
      </c>
      <c r="K10" s="74">
        <v>100</v>
      </c>
      <c r="L10" s="74" t="s">
        <v>282</v>
      </c>
    </row>
    <row r="11" spans="1:12" ht="15">
      <c r="A11" s="68"/>
      <c r="B11" s="68"/>
      <c r="C11" s="115" t="s">
        <v>254</v>
      </c>
      <c r="D11" s="76">
        <f aca="true" t="shared" si="0" ref="D11:I11">SUM(D5:D10)</f>
        <v>513</v>
      </c>
      <c r="E11" s="76">
        <f t="shared" si="0"/>
        <v>491</v>
      </c>
      <c r="F11" s="76">
        <f t="shared" si="0"/>
        <v>174</v>
      </c>
      <c r="G11" s="76">
        <f t="shared" si="0"/>
        <v>207</v>
      </c>
      <c r="H11" s="76">
        <f t="shared" si="0"/>
        <v>110</v>
      </c>
      <c r="I11" s="76">
        <f t="shared" si="0"/>
        <v>0</v>
      </c>
      <c r="J11" s="76" t="s">
        <v>284</v>
      </c>
      <c r="K11" s="76">
        <v>100</v>
      </c>
      <c r="L11" s="76" t="s">
        <v>224</v>
      </c>
    </row>
    <row r="12" spans="1:12" ht="15">
      <c r="A12" s="68"/>
      <c r="B12" s="68"/>
      <c r="C12" s="81" t="s">
        <v>255</v>
      </c>
      <c r="D12" s="44">
        <v>9</v>
      </c>
      <c r="E12" s="44">
        <v>8</v>
      </c>
      <c r="F12" s="44">
        <v>4</v>
      </c>
      <c r="G12" s="44">
        <v>2</v>
      </c>
      <c r="H12" s="44">
        <v>2</v>
      </c>
      <c r="I12" s="44"/>
      <c r="J12" s="53">
        <f>SUM(F12:G12)/E12</f>
        <v>0.75</v>
      </c>
      <c r="K12" s="53">
        <f>SUM(F12:H12)/E12</f>
        <v>1</v>
      </c>
      <c r="L12" s="33" t="s">
        <v>213</v>
      </c>
    </row>
    <row r="13" spans="1:12" ht="15">
      <c r="A13" s="68"/>
      <c r="B13" s="68"/>
      <c r="C13" s="81" t="s">
        <v>256</v>
      </c>
      <c r="D13" s="74">
        <v>12</v>
      </c>
      <c r="E13" s="74">
        <v>11</v>
      </c>
      <c r="F13" s="74">
        <v>2</v>
      </c>
      <c r="G13" s="74">
        <v>4</v>
      </c>
      <c r="H13" s="74">
        <v>5</v>
      </c>
      <c r="I13" s="74">
        <v>0</v>
      </c>
      <c r="J13" s="74" t="s">
        <v>285</v>
      </c>
      <c r="K13" s="74">
        <v>100</v>
      </c>
      <c r="L13" s="74" t="s">
        <v>286</v>
      </c>
    </row>
    <row r="14" spans="1:12" ht="15">
      <c r="A14" s="68"/>
      <c r="B14" s="68"/>
      <c r="C14" s="81" t="s">
        <v>257</v>
      </c>
      <c r="D14" s="55">
        <v>5</v>
      </c>
      <c r="E14" s="55">
        <v>5</v>
      </c>
      <c r="F14" s="31">
        <v>0</v>
      </c>
      <c r="G14" s="55">
        <v>3</v>
      </c>
      <c r="H14" s="55">
        <v>2</v>
      </c>
      <c r="I14" s="31">
        <v>0</v>
      </c>
      <c r="J14" s="56">
        <v>0.8</v>
      </c>
      <c r="K14" s="56">
        <v>1</v>
      </c>
      <c r="L14" s="57" t="s">
        <v>212</v>
      </c>
    </row>
    <row r="15" spans="1:12" ht="15">
      <c r="A15" s="68"/>
      <c r="B15" s="68"/>
      <c r="C15" s="81" t="s">
        <v>258</v>
      </c>
      <c r="D15" s="31">
        <v>16</v>
      </c>
      <c r="E15" s="31">
        <v>16</v>
      </c>
      <c r="F15" s="31">
        <v>4</v>
      </c>
      <c r="G15" s="31">
        <v>10</v>
      </c>
      <c r="H15" s="31">
        <v>2</v>
      </c>
      <c r="I15" s="31"/>
      <c r="J15" s="31">
        <v>87.5</v>
      </c>
      <c r="K15" s="31">
        <v>100</v>
      </c>
      <c r="L15" s="31">
        <v>16.4</v>
      </c>
    </row>
    <row r="16" spans="1:12" ht="15">
      <c r="A16" s="68"/>
      <c r="B16" s="68"/>
      <c r="C16" s="81" t="s">
        <v>259</v>
      </c>
      <c r="D16" s="31">
        <v>7</v>
      </c>
      <c r="E16" s="31">
        <v>7</v>
      </c>
      <c r="F16" s="31">
        <v>2</v>
      </c>
      <c r="G16" s="31">
        <v>3</v>
      </c>
      <c r="H16" s="31">
        <v>2</v>
      </c>
      <c r="I16" s="31"/>
      <c r="J16" s="54">
        <f>(F16+G16)/E16*100</f>
        <v>71.42857142857143</v>
      </c>
      <c r="K16" s="31">
        <f>(F16+G16+H16)/E16*100</f>
        <v>100</v>
      </c>
      <c r="L16" s="31">
        <f>(27+13+16+18+24+17+23+19+14)/9</f>
        <v>19</v>
      </c>
    </row>
    <row r="17" spans="1:12" ht="15">
      <c r="A17" s="68"/>
      <c r="B17" s="68"/>
      <c r="C17" s="81" t="s">
        <v>260</v>
      </c>
      <c r="D17" s="10">
        <v>43</v>
      </c>
      <c r="E17" s="10">
        <v>33</v>
      </c>
      <c r="F17" s="10">
        <v>5</v>
      </c>
      <c r="G17" s="10">
        <v>17</v>
      </c>
      <c r="H17" s="10">
        <v>11</v>
      </c>
      <c r="I17" s="10">
        <v>0</v>
      </c>
      <c r="J17" s="18">
        <v>0.67</v>
      </c>
      <c r="K17" s="64">
        <v>100</v>
      </c>
      <c r="L17" s="64">
        <v>17</v>
      </c>
    </row>
    <row r="18" spans="1:12" ht="15">
      <c r="A18" s="68"/>
      <c r="B18" s="68"/>
      <c r="C18" s="81" t="s">
        <v>261</v>
      </c>
      <c r="D18" s="28">
        <v>13</v>
      </c>
      <c r="E18" s="28">
        <v>11</v>
      </c>
      <c r="F18" s="28">
        <v>2</v>
      </c>
      <c r="G18" s="28">
        <v>7</v>
      </c>
      <c r="H18" s="28">
        <v>2</v>
      </c>
      <c r="I18" s="28">
        <v>0</v>
      </c>
      <c r="J18" s="28">
        <v>81</v>
      </c>
      <c r="K18" s="28">
        <v>100</v>
      </c>
      <c r="L18" s="28">
        <v>16</v>
      </c>
    </row>
    <row r="19" spans="1:12" ht="15">
      <c r="A19" s="68"/>
      <c r="B19" s="68"/>
      <c r="C19" s="81" t="s">
        <v>262</v>
      </c>
      <c r="D19" s="104">
        <v>10</v>
      </c>
      <c r="E19" s="104">
        <v>9</v>
      </c>
      <c r="F19" s="104">
        <v>5</v>
      </c>
      <c r="G19" s="104">
        <v>2</v>
      </c>
      <c r="H19" s="104">
        <v>2</v>
      </c>
      <c r="I19" s="104">
        <v>0</v>
      </c>
      <c r="J19" s="104">
        <v>77</v>
      </c>
      <c r="K19" s="104">
        <v>100</v>
      </c>
      <c r="L19" s="28">
        <v>17</v>
      </c>
    </row>
    <row r="20" spans="1:12" ht="15">
      <c r="A20" s="68"/>
      <c r="B20" s="68"/>
      <c r="C20" s="81" t="s">
        <v>263</v>
      </c>
      <c r="D20" s="74">
        <v>13</v>
      </c>
      <c r="E20" s="74">
        <v>12</v>
      </c>
      <c r="F20" s="74">
        <v>1</v>
      </c>
      <c r="G20" s="74">
        <v>3</v>
      </c>
      <c r="H20" s="74">
        <v>8</v>
      </c>
      <c r="I20" s="74">
        <v>0</v>
      </c>
      <c r="J20" s="74">
        <v>33</v>
      </c>
      <c r="K20" s="74">
        <v>100</v>
      </c>
      <c r="L20" s="75" t="s">
        <v>287</v>
      </c>
    </row>
    <row r="21" spans="1:12" ht="15">
      <c r="A21" s="68"/>
      <c r="B21" s="68"/>
      <c r="C21" s="81" t="s">
        <v>264</v>
      </c>
      <c r="D21" s="31" t="s">
        <v>148</v>
      </c>
      <c r="E21" s="31">
        <v>74</v>
      </c>
      <c r="F21" s="31">
        <v>8</v>
      </c>
      <c r="G21" s="31">
        <v>41</v>
      </c>
      <c r="H21" s="31">
        <v>25</v>
      </c>
      <c r="I21" s="31">
        <v>0</v>
      </c>
      <c r="J21" s="31">
        <v>66</v>
      </c>
      <c r="K21" s="31">
        <v>100</v>
      </c>
      <c r="L21" s="31">
        <v>14.2</v>
      </c>
    </row>
    <row r="22" spans="1:12" ht="15">
      <c r="A22" s="68"/>
      <c r="B22" s="68"/>
      <c r="C22" s="81" t="s">
        <v>265</v>
      </c>
      <c r="D22" s="74">
        <v>23</v>
      </c>
      <c r="E22" s="74">
        <v>22</v>
      </c>
      <c r="F22" s="74">
        <v>3</v>
      </c>
      <c r="G22" s="74">
        <v>13</v>
      </c>
      <c r="H22" s="74">
        <v>6</v>
      </c>
      <c r="I22" s="74">
        <v>0</v>
      </c>
      <c r="J22" s="74">
        <v>72</v>
      </c>
      <c r="K22" s="74">
        <v>100</v>
      </c>
      <c r="L22" s="74" t="s">
        <v>225</v>
      </c>
    </row>
    <row r="23" spans="1:12" ht="15">
      <c r="A23" s="68"/>
      <c r="B23" s="68"/>
      <c r="C23" s="81" t="s">
        <v>266</v>
      </c>
      <c r="D23" s="74">
        <v>41</v>
      </c>
      <c r="E23" s="74">
        <v>39</v>
      </c>
      <c r="F23" s="74">
        <v>6</v>
      </c>
      <c r="G23" s="74">
        <v>19</v>
      </c>
      <c r="H23" s="74">
        <v>14</v>
      </c>
      <c r="I23" s="74">
        <v>0</v>
      </c>
      <c r="J23" s="74">
        <v>64</v>
      </c>
      <c r="K23" s="74">
        <v>100</v>
      </c>
      <c r="L23" s="74" t="s">
        <v>234</v>
      </c>
    </row>
    <row r="24" spans="1:12" ht="15">
      <c r="A24" s="68"/>
      <c r="B24" s="68"/>
      <c r="C24" s="81" t="s">
        <v>267</v>
      </c>
      <c r="D24" s="31" t="s">
        <v>158</v>
      </c>
      <c r="E24" s="31" t="s">
        <v>159</v>
      </c>
      <c r="F24" s="31">
        <v>0</v>
      </c>
      <c r="G24" s="31" t="s">
        <v>17</v>
      </c>
      <c r="H24" s="31">
        <v>11</v>
      </c>
      <c r="I24" s="31">
        <v>0</v>
      </c>
      <c r="J24" s="116">
        <v>35</v>
      </c>
      <c r="K24" s="31">
        <v>100</v>
      </c>
      <c r="L24" s="31" t="s">
        <v>161</v>
      </c>
    </row>
    <row r="25" spans="1:12" ht="15">
      <c r="A25" s="68"/>
      <c r="B25" s="68"/>
      <c r="C25" s="81" t="s">
        <v>274</v>
      </c>
      <c r="D25" s="74">
        <v>7</v>
      </c>
      <c r="E25" s="74">
        <v>7</v>
      </c>
      <c r="F25" s="74">
        <v>0</v>
      </c>
      <c r="G25" s="74">
        <v>5</v>
      </c>
      <c r="H25" s="74">
        <v>2</v>
      </c>
      <c r="I25" s="74">
        <v>0</v>
      </c>
      <c r="J25" s="74">
        <v>71</v>
      </c>
      <c r="K25" s="74">
        <v>100</v>
      </c>
      <c r="L25" s="74">
        <v>15</v>
      </c>
    </row>
    <row r="26" spans="1:12" ht="15">
      <c r="A26" s="68"/>
      <c r="B26" s="68"/>
      <c r="C26" s="81" t="s">
        <v>268</v>
      </c>
      <c r="D26" s="28">
        <v>12</v>
      </c>
      <c r="E26" s="28">
        <v>9</v>
      </c>
      <c r="F26" s="28">
        <v>5</v>
      </c>
      <c r="G26" s="28">
        <v>2</v>
      </c>
      <c r="H26" s="28">
        <v>2</v>
      </c>
      <c r="I26" s="28">
        <v>0</v>
      </c>
      <c r="J26" s="28">
        <v>77.7</v>
      </c>
      <c r="K26" s="62">
        <v>1</v>
      </c>
      <c r="L26" s="31">
        <v>16.3</v>
      </c>
    </row>
    <row r="27" spans="1:12" ht="15">
      <c r="A27" s="68"/>
      <c r="B27" s="68"/>
      <c r="C27" s="81" t="s">
        <v>269</v>
      </c>
      <c r="D27" s="28">
        <v>4</v>
      </c>
      <c r="E27" s="28">
        <v>4</v>
      </c>
      <c r="F27" s="28">
        <v>0</v>
      </c>
      <c r="G27" s="28">
        <v>3</v>
      </c>
      <c r="H27" s="28">
        <v>1</v>
      </c>
      <c r="I27" s="28">
        <v>0</v>
      </c>
      <c r="J27" s="28">
        <v>75</v>
      </c>
      <c r="K27" s="28">
        <v>100</v>
      </c>
      <c r="L27" s="19" t="s">
        <v>215</v>
      </c>
    </row>
    <row r="28" spans="1:12" ht="15">
      <c r="A28" s="68"/>
      <c r="B28" s="68"/>
      <c r="C28" s="81" t="s">
        <v>270</v>
      </c>
      <c r="D28" s="28">
        <v>4</v>
      </c>
      <c r="E28" s="28">
        <v>4</v>
      </c>
      <c r="F28" s="28">
        <v>0</v>
      </c>
      <c r="G28" s="28">
        <v>2</v>
      </c>
      <c r="H28" s="28">
        <v>2</v>
      </c>
      <c r="I28" s="28">
        <v>0</v>
      </c>
      <c r="J28" s="62">
        <v>0.5</v>
      </c>
      <c r="K28" s="62">
        <v>1</v>
      </c>
      <c r="L28" s="19" t="s">
        <v>215</v>
      </c>
    </row>
    <row r="29" spans="1:12" ht="15">
      <c r="A29" s="68"/>
      <c r="B29" s="68"/>
      <c r="C29" s="81" t="s">
        <v>271</v>
      </c>
      <c r="D29" s="10">
        <v>8</v>
      </c>
      <c r="E29" s="10">
        <v>7</v>
      </c>
      <c r="F29" s="10">
        <v>2</v>
      </c>
      <c r="G29" s="10">
        <v>1</v>
      </c>
      <c r="H29" s="10">
        <v>4</v>
      </c>
      <c r="I29" s="10">
        <v>0</v>
      </c>
      <c r="J29" s="10">
        <v>43</v>
      </c>
      <c r="K29" s="10">
        <v>100</v>
      </c>
      <c r="L29" s="10">
        <v>15</v>
      </c>
    </row>
    <row r="30" spans="1:12" ht="15">
      <c r="A30" s="68"/>
      <c r="B30" s="68"/>
      <c r="C30" s="81" t="s">
        <v>182</v>
      </c>
      <c r="D30" s="10">
        <v>1</v>
      </c>
      <c r="E30" s="10">
        <v>1</v>
      </c>
      <c r="F30" s="10">
        <v>1</v>
      </c>
      <c r="G30" s="10">
        <v>0</v>
      </c>
      <c r="H30" s="10">
        <v>0</v>
      </c>
      <c r="I30" s="10">
        <v>0</v>
      </c>
      <c r="J30" s="10">
        <v>66</v>
      </c>
      <c r="K30" s="10">
        <v>100</v>
      </c>
      <c r="L30" s="10">
        <v>19</v>
      </c>
    </row>
    <row r="31" spans="1:12" ht="15">
      <c r="A31" s="68"/>
      <c r="B31" s="68"/>
      <c r="C31" s="81" t="s">
        <v>178</v>
      </c>
      <c r="D31" s="74">
        <v>8</v>
      </c>
      <c r="E31" s="74">
        <v>8</v>
      </c>
      <c r="F31" s="74">
        <v>0</v>
      </c>
      <c r="G31" s="74">
        <v>6</v>
      </c>
      <c r="H31" s="74">
        <v>2</v>
      </c>
      <c r="I31" s="74">
        <v>0</v>
      </c>
      <c r="J31" s="74">
        <v>75</v>
      </c>
      <c r="K31" s="74">
        <v>100</v>
      </c>
      <c r="L31" s="75" t="s">
        <v>236</v>
      </c>
    </row>
    <row r="32" spans="1:12" ht="15">
      <c r="A32" s="68"/>
      <c r="B32" s="68"/>
      <c r="C32" s="81" t="s">
        <v>179</v>
      </c>
      <c r="D32" s="31">
        <v>2</v>
      </c>
      <c r="E32" s="31">
        <v>2</v>
      </c>
      <c r="F32" s="31">
        <v>0</v>
      </c>
      <c r="G32" s="31">
        <v>1</v>
      </c>
      <c r="H32" s="31">
        <v>1</v>
      </c>
      <c r="I32" s="31">
        <v>0</v>
      </c>
      <c r="J32" s="31">
        <v>50</v>
      </c>
      <c r="K32" s="31">
        <v>100</v>
      </c>
      <c r="L32" s="31">
        <v>14</v>
      </c>
    </row>
    <row r="33" spans="1:12" ht="15">
      <c r="A33" s="68"/>
      <c r="B33" s="68"/>
      <c r="C33" s="81" t="s">
        <v>180</v>
      </c>
      <c r="D33" s="74">
        <v>2</v>
      </c>
      <c r="E33" s="74">
        <v>2</v>
      </c>
      <c r="F33" s="74">
        <v>0</v>
      </c>
      <c r="G33" s="74">
        <v>0</v>
      </c>
      <c r="H33" s="74">
        <v>2</v>
      </c>
      <c r="I33" s="74">
        <v>0</v>
      </c>
      <c r="J33" s="74">
        <v>0</v>
      </c>
      <c r="K33" s="74">
        <v>100</v>
      </c>
      <c r="L33" s="74">
        <v>11</v>
      </c>
    </row>
    <row r="34" spans="1:12" ht="15">
      <c r="A34" s="68"/>
      <c r="B34" s="68"/>
      <c r="C34" s="81" t="s">
        <v>181</v>
      </c>
      <c r="D34" s="10">
        <v>3</v>
      </c>
      <c r="E34" s="10">
        <v>3</v>
      </c>
      <c r="F34" s="10">
        <v>0</v>
      </c>
      <c r="G34" s="10">
        <v>2</v>
      </c>
      <c r="H34" s="10">
        <v>1</v>
      </c>
      <c r="I34" s="10">
        <v>0</v>
      </c>
      <c r="J34" s="10">
        <v>66</v>
      </c>
      <c r="K34" s="10">
        <v>100</v>
      </c>
      <c r="L34" s="10">
        <v>15</v>
      </c>
    </row>
    <row r="35" spans="1:12" ht="15">
      <c r="A35" s="68"/>
      <c r="B35" s="68"/>
      <c r="C35" s="72" t="s">
        <v>272</v>
      </c>
      <c r="D35" s="77">
        <v>339</v>
      </c>
      <c r="E35" s="77">
        <v>311</v>
      </c>
      <c r="F35" s="77">
        <v>50</v>
      </c>
      <c r="G35" s="77">
        <v>152</v>
      </c>
      <c r="H35" s="77">
        <v>109</v>
      </c>
      <c r="I35" s="77">
        <v>0</v>
      </c>
      <c r="J35" s="77" t="s">
        <v>288</v>
      </c>
      <c r="K35" s="77">
        <v>100</v>
      </c>
      <c r="L35" s="77" t="s">
        <v>231</v>
      </c>
    </row>
    <row r="36" spans="1:12" ht="15">
      <c r="A36" s="68"/>
      <c r="B36" s="68"/>
      <c r="C36" s="72" t="s">
        <v>273</v>
      </c>
      <c r="D36" s="77">
        <v>852</v>
      </c>
      <c r="E36" s="77">
        <v>802</v>
      </c>
      <c r="F36" s="77">
        <v>224</v>
      </c>
      <c r="G36" s="77">
        <v>359</v>
      </c>
      <c r="H36" s="77">
        <v>219</v>
      </c>
      <c r="I36" s="77">
        <v>0</v>
      </c>
      <c r="J36" s="77" t="s">
        <v>289</v>
      </c>
      <c r="K36" s="77">
        <v>100</v>
      </c>
      <c r="L36" s="77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8.00390625" style="0" customWidth="1"/>
    <col min="2" max="2" width="15.57421875" style="0" customWidth="1"/>
    <col min="3" max="3" width="11.28125" style="0" customWidth="1"/>
    <col min="4" max="4" width="10.28125" style="0" customWidth="1"/>
    <col min="7" max="7" width="14.57421875" style="0" customWidth="1"/>
    <col min="9" max="9" width="10.7109375" style="0" customWidth="1"/>
  </cols>
  <sheetData>
    <row r="1" spans="2:10" ht="15" customHeight="1">
      <c r="B1" s="65" t="s">
        <v>247</v>
      </c>
      <c r="C1" s="65"/>
      <c r="D1" s="65"/>
      <c r="E1" s="65"/>
      <c r="F1" s="65"/>
      <c r="G1" s="65"/>
      <c r="H1" s="65"/>
      <c r="I1" s="65"/>
      <c r="J1" s="65"/>
    </row>
    <row r="2" spans="2:10" ht="15">
      <c r="B2" s="65"/>
      <c r="C2" s="65"/>
      <c r="D2" s="65"/>
      <c r="E2" s="65" t="s">
        <v>246</v>
      </c>
      <c r="F2" s="65"/>
      <c r="G2" s="65"/>
      <c r="H2" s="65"/>
      <c r="I2" s="65"/>
      <c r="J2" s="65"/>
    </row>
    <row r="3" spans="1:12" ht="15.75">
      <c r="A3" s="120" t="s">
        <v>290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5.75">
      <c r="A4" s="122" t="s">
        <v>240</v>
      </c>
      <c r="B4" s="121"/>
      <c r="C4" s="121"/>
      <c r="D4" s="121"/>
      <c r="E4" s="121"/>
      <c r="F4" s="121"/>
      <c r="G4" s="121"/>
      <c r="H4" s="121"/>
      <c r="I4" s="121"/>
      <c r="J4" s="36"/>
      <c r="K4" s="4"/>
      <c r="L4" s="15"/>
    </row>
    <row r="5" spans="1:12" ht="15.75">
      <c r="A5" s="120" t="s">
        <v>291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15.75">
      <c r="A6" s="122" t="s">
        <v>241</v>
      </c>
      <c r="B6" s="121"/>
      <c r="C6" s="121"/>
      <c r="D6" s="121"/>
      <c r="E6" s="121"/>
      <c r="F6" s="121"/>
      <c r="G6" s="121"/>
      <c r="H6" s="121"/>
      <c r="I6" s="121"/>
      <c r="J6" s="121"/>
      <c r="K6" s="4"/>
      <c r="L6" s="15"/>
    </row>
    <row r="7" spans="1:12" ht="15.75">
      <c r="A7" s="120" t="s">
        <v>292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5"/>
    </row>
    <row r="8" spans="1:11" ht="15.75">
      <c r="A8" s="122" t="s">
        <v>242</v>
      </c>
      <c r="B8" s="121"/>
      <c r="C8" s="121"/>
      <c r="D8" s="121"/>
      <c r="E8" s="121"/>
      <c r="F8" s="121"/>
      <c r="G8" s="121"/>
      <c r="H8" s="121"/>
      <c r="I8" s="121"/>
      <c r="J8" s="36"/>
      <c r="K8" s="4"/>
    </row>
    <row r="9" spans="1:12" ht="15.75">
      <c r="A9" s="120" t="s">
        <v>293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5"/>
    </row>
    <row r="10" spans="1:11" ht="15.75">
      <c r="A10" s="122" t="s">
        <v>243</v>
      </c>
      <c r="B10" s="121"/>
      <c r="C10" s="121"/>
      <c r="D10" s="121"/>
      <c r="E10" s="121"/>
      <c r="F10" s="121"/>
      <c r="G10" s="121"/>
      <c r="H10" s="121"/>
      <c r="I10" s="121"/>
      <c r="J10" s="121"/>
      <c r="K10" s="4"/>
    </row>
    <row r="11" spans="1:14" ht="15">
      <c r="A11" s="3" t="s">
        <v>294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">
      <c r="A12" s="65" t="s">
        <v>244</v>
      </c>
      <c r="B12" s="3" t="s">
        <v>295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4" spans="1:14" ht="15.75">
      <c r="A14" s="117" t="s">
        <v>307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</row>
    <row r="16" spans="1:11" ht="15">
      <c r="A16" s="3" t="s">
        <v>300</v>
      </c>
      <c r="B16" s="3"/>
      <c r="C16" s="3"/>
      <c r="D16" s="3"/>
      <c r="E16" s="3"/>
      <c r="F16" s="3"/>
      <c r="G16" s="3" t="s">
        <v>305</v>
      </c>
      <c r="H16" s="3"/>
      <c r="I16" s="3"/>
      <c r="J16" s="3"/>
      <c r="K16" s="3"/>
    </row>
    <row r="17" spans="1:9" ht="15">
      <c r="A17" s="3"/>
      <c r="B17" s="3"/>
      <c r="C17" s="3" t="s">
        <v>299</v>
      </c>
      <c r="D17" s="3"/>
      <c r="E17" s="3"/>
      <c r="F17" s="3"/>
      <c r="G17" s="3"/>
      <c r="H17" s="3" t="s">
        <v>299</v>
      </c>
      <c r="I17" s="3"/>
    </row>
    <row r="18" spans="1:9" ht="15">
      <c r="A18" s="68"/>
      <c r="B18" s="68" t="s">
        <v>296</v>
      </c>
      <c r="C18" s="68" t="s">
        <v>297</v>
      </c>
      <c r="D18" s="68" t="s">
        <v>298</v>
      </c>
      <c r="G18" s="68" t="s">
        <v>296</v>
      </c>
      <c r="H18" s="68" t="s">
        <v>297</v>
      </c>
      <c r="I18" s="68" t="s">
        <v>298</v>
      </c>
    </row>
    <row r="19" spans="1:9" ht="15">
      <c r="A19" s="68"/>
      <c r="B19" s="69" t="s">
        <v>251</v>
      </c>
      <c r="C19" s="74">
        <v>89</v>
      </c>
      <c r="D19" s="74" t="s">
        <v>281</v>
      </c>
      <c r="G19" s="81" t="s">
        <v>180</v>
      </c>
      <c r="H19" s="74">
        <v>0</v>
      </c>
      <c r="I19" s="74">
        <v>11</v>
      </c>
    </row>
    <row r="20" spans="1:9" ht="15">
      <c r="A20" s="68"/>
      <c r="B20" s="69" t="s">
        <v>250</v>
      </c>
      <c r="C20" s="74">
        <v>84</v>
      </c>
      <c r="D20" s="74" t="s">
        <v>280</v>
      </c>
      <c r="G20" s="71" t="s">
        <v>263</v>
      </c>
      <c r="H20" s="74">
        <v>33</v>
      </c>
      <c r="I20" s="74" t="s">
        <v>287</v>
      </c>
    </row>
    <row r="21" spans="1:9" ht="15">
      <c r="A21" s="68"/>
      <c r="B21" s="70" t="s">
        <v>255</v>
      </c>
      <c r="C21" s="78">
        <v>75</v>
      </c>
      <c r="D21" s="74" t="s">
        <v>213</v>
      </c>
      <c r="G21" s="71" t="s">
        <v>267</v>
      </c>
      <c r="H21" s="78">
        <v>35</v>
      </c>
      <c r="I21" s="74" t="s">
        <v>208</v>
      </c>
    </row>
    <row r="22" spans="1:9" ht="15">
      <c r="A22" s="68"/>
      <c r="B22" s="71" t="s">
        <v>259</v>
      </c>
      <c r="C22" s="74" t="s">
        <v>301</v>
      </c>
      <c r="D22" s="74">
        <v>19</v>
      </c>
      <c r="G22" s="81"/>
      <c r="H22" s="74"/>
      <c r="I22" s="74"/>
    </row>
    <row r="23" spans="1:9" ht="15">
      <c r="A23" s="68"/>
      <c r="B23" s="71" t="s">
        <v>260</v>
      </c>
      <c r="C23" s="74">
        <v>67</v>
      </c>
      <c r="D23" s="74">
        <v>17</v>
      </c>
      <c r="G23" s="81"/>
      <c r="H23" s="74"/>
      <c r="I23" s="74"/>
    </row>
    <row r="24" spans="1:7" ht="15">
      <c r="A24" t="s">
        <v>302</v>
      </c>
      <c r="G24" t="s">
        <v>302</v>
      </c>
    </row>
    <row r="25" spans="2:9" ht="15">
      <c r="B25" s="68" t="s">
        <v>296</v>
      </c>
      <c r="C25" s="68" t="s">
        <v>297</v>
      </c>
      <c r="D25" s="68" t="s">
        <v>298</v>
      </c>
      <c r="G25" s="68" t="s">
        <v>296</v>
      </c>
      <c r="H25" s="68" t="s">
        <v>297</v>
      </c>
      <c r="I25" s="68" t="s">
        <v>298</v>
      </c>
    </row>
    <row r="26" spans="2:9" ht="15">
      <c r="B26" s="79" t="s">
        <v>251</v>
      </c>
      <c r="C26" s="74">
        <v>83</v>
      </c>
      <c r="D26" s="74">
        <v>17</v>
      </c>
      <c r="G26" s="82" t="s">
        <v>39</v>
      </c>
      <c r="H26" s="74">
        <v>11</v>
      </c>
      <c r="I26" s="74">
        <v>10</v>
      </c>
    </row>
    <row r="27" spans="2:9" ht="15">
      <c r="B27" s="80" t="s">
        <v>20</v>
      </c>
      <c r="C27" s="74">
        <v>81</v>
      </c>
      <c r="D27" s="74">
        <v>17</v>
      </c>
      <c r="G27" s="83" t="s">
        <v>180</v>
      </c>
      <c r="H27" s="74">
        <v>0</v>
      </c>
      <c r="I27" s="74">
        <v>8</v>
      </c>
    </row>
    <row r="28" spans="2:9" ht="15">
      <c r="B28" s="81" t="s">
        <v>259</v>
      </c>
      <c r="C28" s="74" t="s">
        <v>301</v>
      </c>
      <c r="D28" s="74">
        <v>19</v>
      </c>
      <c r="G28" s="81"/>
      <c r="H28" s="74"/>
      <c r="I28" s="74"/>
    </row>
    <row r="29" spans="2:9" ht="15">
      <c r="B29" s="81" t="s">
        <v>255</v>
      </c>
      <c r="C29" s="78">
        <v>63</v>
      </c>
      <c r="D29" s="75" t="s">
        <v>214</v>
      </c>
      <c r="G29" s="81"/>
      <c r="H29" s="78"/>
      <c r="I29" s="75"/>
    </row>
    <row r="30" spans="1:7" ht="15">
      <c r="A30" t="s">
        <v>303</v>
      </c>
      <c r="G30" t="s">
        <v>303</v>
      </c>
    </row>
    <row r="31" spans="2:9" ht="15">
      <c r="B31" s="68" t="s">
        <v>296</v>
      </c>
      <c r="C31" s="68" t="s">
        <v>297</v>
      </c>
      <c r="D31" s="68" t="s">
        <v>298</v>
      </c>
      <c r="G31" s="68" t="s">
        <v>296</v>
      </c>
      <c r="H31" s="68" t="s">
        <v>297</v>
      </c>
      <c r="I31" s="68" t="s">
        <v>298</v>
      </c>
    </row>
    <row r="32" spans="2:9" ht="15">
      <c r="B32" s="80" t="s">
        <v>27</v>
      </c>
      <c r="C32" s="74" t="s">
        <v>304</v>
      </c>
      <c r="D32" s="74" t="s">
        <v>222</v>
      </c>
      <c r="G32" s="66" t="s">
        <v>33</v>
      </c>
      <c r="H32" s="74">
        <v>50</v>
      </c>
      <c r="I32" s="74" t="s">
        <v>211</v>
      </c>
    </row>
    <row r="33" spans="2:9" ht="15">
      <c r="B33" s="80" t="s">
        <v>31</v>
      </c>
      <c r="C33" s="74">
        <v>78</v>
      </c>
      <c r="D33" s="74">
        <v>17</v>
      </c>
      <c r="G33" s="66" t="s">
        <v>13</v>
      </c>
      <c r="H33" s="74">
        <v>53</v>
      </c>
      <c r="I33" s="31" t="s">
        <v>234</v>
      </c>
    </row>
  </sheetData>
  <sheetProtection/>
  <mergeCells count="8">
    <mergeCell ref="A9:K9"/>
    <mergeCell ref="A10:J10"/>
    <mergeCell ref="A3:L3"/>
    <mergeCell ref="A4:I4"/>
    <mergeCell ref="A5:L5"/>
    <mergeCell ref="A6:J6"/>
    <mergeCell ref="A7:K7"/>
    <mergeCell ref="A8:I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2013-01-18T16:28:18Z</dcterms:modified>
  <cp:category/>
  <cp:version/>
  <cp:contentType/>
  <cp:contentStatus/>
</cp:coreProperties>
</file>